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685" windowHeight="7755" activeTab="0"/>
  </bookViews>
  <sheets>
    <sheet name="Chart 3.2.1 Moving av" sheetId="1" r:id="rId1"/>
    <sheet name="Chart 3.2.2 Raw data" sheetId="2" r:id="rId2"/>
    <sheet name="Data tables" sheetId="3" r:id="rId3"/>
    <sheet name="Data for Chart 3.2.1" sheetId="4" r:id="rId4"/>
  </sheets>
  <definedNames/>
  <calcPr fullCalcOnLoad="1"/>
</workbook>
</file>

<file path=xl/sharedStrings.xml><?xml version="1.0" encoding="utf-8"?>
<sst xmlns="http://schemas.openxmlformats.org/spreadsheetml/2006/main" count="149" uniqueCount="42">
  <si>
    <t xml:space="preserve"> </t>
  </si>
  <si>
    <t>Total</t>
  </si>
  <si>
    <t>born &lt;1920</t>
  </si>
  <si>
    <t>born 1920s</t>
  </si>
  <si>
    <t>born 1930s</t>
  </si>
  <si>
    <t>born 1940s</t>
  </si>
  <si>
    <t>born 1950s</t>
  </si>
  <si>
    <t>born 1960s</t>
  </si>
  <si>
    <t>born 1970s</t>
  </si>
  <si>
    <t>born 1980s</t>
  </si>
  <si>
    <t>born 1990s</t>
  </si>
  <si>
    <t>&lt;1920</t>
  </si>
  <si>
    <t>1920s</t>
  </si>
  <si>
    <t>1930s</t>
  </si>
  <si>
    <t>1940s</t>
  </si>
  <si>
    <t>1950s</t>
  </si>
  <si>
    <t>1960s</t>
  </si>
  <si>
    <t>1970s</t>
  </si>
  <si>
    <t>1980s</t>
  </si>
  <si>
    <t>1990s</t>
  </si>
  <si>
    <t>Do you regard yourself as belonging to any particular religion; Which?</t>
  </si>
  <si>
    <t>The tables below illustrate numbers and percentages of responses.</t>
  </si>
  <si>
    <t>Percentage of respondents with a religious affiliation by birth cohort (three-year moving average data)</t>
  </si>
  <si>
    <t>-</t>
  </si>
  <si>
    <t>Percentage of respondents with a religious affiliation by birth cohort (raw data)</t>
  </si>
  <si>
    <t>1992*</t>
  </si>
  <si>
    <t>1988*</t>
  </si>
  <si>
    <t>Birth Cohort</t>
  </si>
  <si>
    <t>Number of respondents</t>
  </si>
  <si>
    <t>* No survey conducted during this year.</t>
  </si>
  <si>
    <t>The British Social Attitudes Survey has included a question on the respondent's religious affiliation since inception:</t>
  </si>
  <si>
    <t>Table 3.2.2. Has religious affiliation</t>
  </si>
  <si>
    <t>Table 3.2.1. No religious affiliation</t>
  </si>
  <si>
    <t>*1988.667</t>
  </si>
  <si>
    <t>*1992.667</t>
  </si>
  <si>
    <t>Interpolated data</t>
  </si>
  <si>
    <t>Annual, 1984-2007</t>
  </si>
  <si>
    <t>Table 3.2.3. Percentage of respondents with a religious affiliation (%)</t>
  </si>
  <si>
    <t>Table 3.2.4. Percentage of respondents with a religious affiliation (%)</t>
  </si>
  <si>
    <t>Table 3.2.5 Percentage of respondents with a religious affiliation (%)</t>
  </si>
  <si>
    <t>Three-year centred moving average</t>
  </si>
  <si>
    <t>These data are linked to Chart 3.2.1, hence partial duplication of the previous worksheet.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</si>
</sst>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0%"/>
    <numFmt numFmtId="170" formatCode="[$-809]dd\ mmmm\ yyyy"/>
    <numFmt numFmtId="171" formatCode="yyyy"/>
  </numFmts>
  <fonts count="21">
    <font>
      <sz val="10"/>
      <name val="Arial"/>
      <family val="0"/>
    </font>
    <font>
      <sz val="8"/>
      <name val="Arial"/>
      <family val="0"/>
    </font>
    <font>
      <b/>
      <sz val="12"/>
      <name val="Arial"/>
      <family val="2"/>
    </font>
    <font>
      <sz val="9.75"/>
      <name val="Arial"/>
      <family val="0"/>
    </font>
    <font>
      <b/>
      <i/>
      <sz val="10"/>
      <name val="Arial"/>
      <family val="2"/>
    </font>
    <font>
      <b/>
      <i/>
      <sz val="12"/>
      <name val="Arial"/>
      <family val="2"/>
    </font>
    <font>
      <i/>
      <sz val="10"/>
      <name val="Arial"/>
      <family val="2"/>
    </font>
    <font>
      <b/>
      <sz val="10"/>
      <name val="Arial"/>
      <family val="2"/>
    </font>
    <font>
      <b/>
      <i/>
      <sz val="9"/>
      <name val="Arial"/>
      <family val="2"/>
    </font>
    <font>
      <b/>
      <sz val="9.75"/>
      <name val="Arial"/>
      <family val="0"/>
    </font>
    <font>
      <i/>
      <sz val="8"/>
      <name val="Arial"/>
      <family val="2"/>
    </font>
    <font>
      <sz val="8.75"/>
      <name val="Arial"/>
      <family val="2"/>
    </font>
    <font>
      <i/>
      <sz val="9"/>
      <name val="Arial"/>
      <family val="2"/>
    </font>
    <font>
      <sz val="16.75"/>
      <name val="Arial"/>
      <family val="0"/>
    </font>
    <font>
      <sz val="14.5"/>
      <name val="Arial"/>
      <family val="0"/>
    </font>
    <font>
      <sz val="11.25"/>
      <name val="Arial"/>
      <family val="2"/>
    </font>
    <font>
      <sz val="8.25"/>
      <name val="Arial"/>
      <family val="2"/>
    </font>
    <font>
      <sz val="10.5"/>
      <name val="Arial"/>
      <family val="2"/>
    </font>
    <font>
      <b/>
      <sz val="15.5"/>
      <name val="Arial"/>
      <family val="2"/>
    </font>
    <font>
      <b/>
      <i/>
      <sz val="8"/>
      <name val="Arial"/>
      <family val="2"/>
    </font>
    <font>
      <b/>
      <sz val="14.5"/>
      <name val="Arial"/>
      <family val="0"/>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16">
    <border>
      <left/>
      <right/>
      <top/>
      <bottom/>
      <diagonal/>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2" fillId="0" borderId="0" xfId="0" applyFont="1" applyAlignment="1">
      <alignment/>
    </xf>
    <xf numFmtId="164" fontId="0" fillId="0" borderId="0" xfId="0" applyNumberForma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wrapText="1"/>
    </xf>
    <xf numFmtId="0" fontId="7" fillId="0" borderId="0" xfId="0" applyFont="1" applyAlignment="1">
      <alignment wrapText="1"/>
    </xf>
    <xf numFmtId="0" fontId="8"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wrapText="1"/>
    </xf>
    <xf numFmtId="0" fontId="0" fillId="0" borderId="5" xfId="0" applyBorder="1" applyAlignment="1">
      <alignment/>
    </xf>
    <xf numFmtId="0" fontId="0" fillId="0" borderId="0" xfId="0" applyBorder="1" applyAlignment="1">
      <alignment/>
    </xf>
    <xf numFmtId="0" fontId="6" fillId="0" borderId="0"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3" xfId="0" applyBorder="1" applyAlignment="1">
      <alignment horizontal="center" wrapText="1"/>
    </xf>
    <xf numFmtId="0" fontId="6" fillId="0" borderId="2" xfId="0" applyFont="1" applyBorder="1" applyAlignment="1">
      <alignment horizontal="center"/>
    </xf>
    <xf numFmtId="0" fontId="0" fillId="0" borderId="4" xfId="0" applyBorder="1" applyAlignment="1">
      <alignment/>
    </xf>
    <xf numFmtId="0" fontId="6" fillId="0" borderId="3" xfId="0" applyFont="1" applyBorder="1" applyAlignment="1">
      <alignment horizontal="center"/>
    </xf>
    <xf numFmtId="0" fontId="0" fillId="0" borderId="8" xfId="0" applyBorder="1" applyAlignment="1">
      <alignment horizontal="center" wrapText="1"/>
    </xf>
    <xf numFmtId="0" fontId="0" fillId="0" borderId="8" xfId="0" applyBorder="1" applyAlignment="1">
      <alignment/>
    </xf>
    <xf numFmtId="0" fontId="0" fillId="0" borderId="9" xfId="0" applyBorder="1" applyAlignment="1">
      <alignment/>
    </xf>
    <xf numFmtId="0" fontId="4" fillId="0" borderId="10" xfId="0" applyFont="1" applyBorder="1" applyAlignment="1">
      <alignment/>
    </xf>
    <xf numFmtId="0" fontId="0" fillId="0" borderId="10" xfId="0" applyBorder="1" applyAlignment="1">
      <alignment/>
    </xf>
    <xf numFmtId="0" fontId="0" fillId="0" borderId="11" xfId="0" applyBorder="1" applyAlignment="1">
      <alignment/>
    </xf>
    <xf numFmtId="169" fontId="0" fillId="0" borderId="0" xfId="0" applyNumberFormat="1" applyBorder="1" applyAlignment="1">
      <alignment/>
    </xf>
    <xf numFmtId="0" fontId="0" fillId="0" borderId="12" xfId="0" applyBorder="1" applyAlignment="1">
      <alignment/>
    </xf>
    <xf numFmtId="169" fontId="0" fillId="0" borderId="13" xfId="0" applyNumberFormat="1" applyBorder="1" applyAlignment="1">
      <alignment/>
    </xf>
    <xf numFmtId="169" fontId="0" fillId="0" borderId="2" xfId="0" applyNumberFormat="1" applyBorder="1" applyAlignment="1">
      <alignment/>
    </xf>
    <xf numFmtId="169" fontId="0" fillId="0" borderId="7" xfId="0" applyNumberFormat="1" applyBorder="1" applyAlignment="1">
      <alignment/>
    </xf>
    <xf numFmtId="164" fontId="0" fillId="0" borderId="0" xfId="0" applyNumberFormat="1" applyBorder="1" applyAlignment="1">
      <alignment/>
    </xf>
    <xf numFmtId="164" fontId="0" fillId="0" borderId="0" xfId="0" applyNumberFormat="1" applyBorder="1" applyAlignment="1">
      <alignment horizontal="center"/>
    </xf>
    <xf numFmtId="164" fontId="0" fillId="0" borderId="13" xfId="0" applyNumberFormat="1" applyBorder="1" applyAlignment="1">
      <alignment/>
    </xf>
    <xf numFmtId="164" fontId="0" fillId="0" borderId="2" xfId="0" applyNumberFormat="1" applyBorder="1" applyAlignment="1">
      <alignment/>
    </xf>
    <xf numFmtId="164" fontId="0" fillId="0" borderId="7" xfId="0" applyNumberFormat="1" applyBorder="1" applyAlignment="1">
      <alignment/>
    </xf>
    <xf numFmtId="0" fontId="0" fillId="0" borderId="0" xfId="0" applyFont="1" applyAlignment="1">
      <alignment/>
    </xf>
    <xf numFmtId="0" fontId="10" fillId="0" borderId="0" xfId="0" applyFont="1" applyAlignment="1">
      <alignment/>
    </xf>
    <xf numFmtId="0" fontId="6" fillId="0" borderId="4" xfId="0" applyFont="1" applyBorder="1" applyAlignment="1">
      <alignment horizontal="center" wrapText="1"/>
    </xf>
    <xf numFmtId="0" fontId="6" fillId="0" borderId="3" xfId="0" applyFont="1" applyBorder="1" applyAlignment="1">
      <alignment horizontal="center" wrapText="1"/>
    </xf>
    <xf numFmtId="0" fontId="6" fillId="0" borderId="5" xfId="0" applyFont="1" applyBorder="1" applyAlignment="1">
      <alignment horizontal="center" wrapText="1"/>
    </xf>
    <xf numFmtId="1" fontId="0" fillId="0" borderId="3" xfId="0" applyNumberFormat="1" applyBorder="1" applyAlignment="1">
      <alignment horizontal="center" wrapText="1"/>
    </xf>
    <xf numFmtId="169" fontId="0" fillId="0" borderId="1" xfId="0" applyNumberFormat="1" applyBorder="1" applyAlignment="1">
      <alignment/>
    </xf>
    <xf numFmtId="169" fontId="0" fillId="0" borderId="12" xfId="0" applyNumberFormat="1" applyBorder="1" applyAlignment="1">
      <alignment/>
    </xf>
    <xf numFmtId="0" fontId="0" fillId="0" borderId="0" xfId="0" applyBorder="1" applyAlignment="1">
      <alignment horizontal="center" wrapText="1"/>
    </xf>
    <xf numFmtId="0" fontId="7" fillId="0" borderId="14" xfId="0" applyFont="1" applyBorder="1" applyAlignment="1">
      <alignment wrapText="1"/>
    </xf>
    <xf numFmtId="0" fontId="0" fillId="0" borderId="13" xfId="0" applyBorder="1" applyAlignment="1">
      <alignment/>
    </xf>
    <xf numFmtId="0" fontId="0" fillId="0" borderId="15" xfId="0" applyBorder="1" applyAlignment="1">
      <alignment/>
    </xf>
    <xf numFmtId="0" fontId="7" fillId="0" borderId="9" xfId="0" applyFont="1" applyBorder="1" applyAlignment="1">
      <alignment wrapText="1"/>
    </xf>
    <xf numFmtId="0" fontId="6" fillId="0" borderId="2" xfId="0" applyFont="1" applyBorder="1" applyAlignment="1">
      <alignment/>
    </xf>
    <xf numFmtId="164" fontId="6" fillId="0" borderId="2" xfId="0" applyNumberFormat="1" applyFont="1" applyBorder="1" applyAlignment="1">
      <alignment/>
    </xf>
    <xf numFmtId="0" fontId="0" fillId="2" borderId="7" xfId="0" applyFill="1" applyBorder="1" applyAlignment="1">
      <alignment/>
    </xf>
    <xf numFmtId="164" fontId="0" fillId="0" borderId="14" xfId="0" applyNumberFormat="1" applyBorder="1" applyAlignment="1">
      <alignment/>
    </xf>
    <xf numFmtId="164" fontId="0" fillId="0" borderId="10" xfId="0" applyNumberFormat="1" applyBorder="1" applyAlignment="1">
      <alignment/>
    </xf>
    <xf numFmtId="164" fontId="0" fillId="2" borderId="10" xfId="0" applyNumberFormat="1" applyFill="1" applyBorder="1" applyAlignment="1">
      <alignment/>
    </xf>
    <xf numFmtId="164" fontId="0" fillId="0" borderId="11" xfId="0" applyNumberFormat="1" applyBorder="1" applyAlignment="1">
      <alignment/>
    </xf>
    <xf numFmtId="164" fontId="0" fillId="0" borderId="1" xfId="0" applyNumberFormat="1" applyBorder="1" applyAlignment="1">
      <alignment/>
    </xf>
    <xf numFmtId="164" fontId="0" fillId="2" borderId="0" xfId="0" applyNumberFormat="1" applyFill="1" applyBorder="1" applyAlignment="1">
      <alignment/>
    </xf>
    <xf numFmtId="164" fontId="0" fillId="0" borderId="6" xfId="0" applyNumberFormat="1" applyBorder="1" applyAlignment="1">
      <alignment/>
    </xf>
    <xf numFmtId="0" fontId="0" fillId="3" borderId="12" xfId="0" applyFill="1" applyBorder="1" applyAlignment="1">
      <alignment/>
    </xf>
    <xf numFmtId="164" fontId="4" fillId="0" borderId="2" xfId="0" applyNumberFormat="1" applyFont="1" applyBorder="1" applyAlignment="1">
      <alignment wrapText="1"/>
    </xf>
    <xf numFmtId="0" fontId="4" fillId="0" borderId="2"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155"/>
          <c:w val="0.7345"/>
          <c:h val="0.73925"/>
        </c:manualLayout>
      </c:layout>
      <c:lineChart>
        <c:grouping val="standard"/>
        <c:varyColors val="0"/>
        <c:ser>
          <c:idx val="0"/>
          <c:order val="0"/>
          <c:tx>
            <c:strRef>
              <c:f>'Data for Chart 3.2.1'!$B$42</c:f>
              <c:strCache>
                <c:ptCount val="1"/>
                <c:pt idx="0">
                  <c:v>&lt;1920</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3.2.1'!$D$42:$AA$42</c:f>
              <c:numCache>
                <c:ptCount val="24"/>
                <c:pt idx="0">
                  <c:v>84.53159041394336</c:v>
                </c:pt>
                <c:pt idx="1">
                  <c:v>83.33333333333334</c:v>
                </c:pt>
                <c:pt idx="2">
                  <c:v>83.05418719211822</c:v>
                </c:pt>
                <c:pt idx="3">
                  <c:v>83.13413014608234</c:v>
                </c:pt>
                <c:pt idx="4">
                  <c:v>81.2960235640648</c:v>
                </c:pt>
                <c:pt idx="5">
                  <c:v>79.71246006389777</c:v>
                </c:pt>
                <c:pt idx="6">
                  <c:v>80.83756345177665</c:v>
                </c:pt>
                <c:pt idx="7">
                  <c:v>81.53153153153153</c:v>
                </c:pt>
                <c:pt idx="8">
                  <c:v>85.52971576227391</c:v>
                </c:pt>
                <c:pt idx="9">
                  <c:v>82.44111349036403</c:v>
                </c:pt>
                <c:pt idx="10">
                  <c:v>80.78602620087337</c:v>
                </c:pt>
                <c:pt idx="11">
                  <c:v>78.47328244274809</c:v>
                </c:pt>
                <c:pt idx="12">
                  <c:v>77.36625514403292</c:v>
                </c:pt>
                <c:pt idx="13">
                  <c:v>78.98550724637681</c:v>
                </c:pt>
                <c:pt idx="14">
                  <c:v>77.24550898203593</c:v>
                </c:pt>
                <c:pt idx="15">
                  <c:v>80.16759776536313</c:v>
                </c:pt>
                <c:pt idx="16">
                  <c:v>81.51815181518151</c:v>
                </c:pt>
                <c:pt idx="17">
                  <c:v>85.87786259541986</c:v>
                </c:pt>
                <c:pt idx="18">
                  <c:v>84.51327433628319</c:v>
                </c:pt>
                <c:pt idx="19">
                  <c:v>82.12290502793296</c:v>
                </c:pt>
                <c:pt idx="20">
                  <c:v>82.71604938271605</c:v>
                </c:pt>
                <c:pt idx="21">
                  <c:v>81.67938931297711</c:v>
                </c:pt>
                <c:pt idx="22">
                  <c:v>79.0909090909091</c:v>
                </c:pt>
                <c:pt idx="23">
                  <c:v>75.64102564102564</c:v>
                </c:pt>
              </c:numCache>
            </c:numRef>
          </c:val>
          <c:smooth val="0"/>
        </c:ser>
        <c:ser>
          <c:idx val="1"/>
          <c:order val="1"/>
          <c:tx>
            <c:strRef>
              <c:f>'Data for Chart 3.2.1'!$B$43</c:f>
              <c:strCache>
                <c:ptCount val="1"/>
                <c:pt idx="0">
                  <c:v>1920s</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3.2.1'!$D$43:$AA$43</c:f>
              <c:numCache>
                <c:ptCount val="24"/>
                <c:pt idx="0">
                  <c:v>80.18741633199464</c:v>
                </c:pt>
                <c:pt idx="1">
                  <c:v>79.60954446854663</c:v>
                </c:pt>
                <c:pt idx="2">
                  <c:v>80.49713193116634</c:v>
                </c:pt>
                <c:pt idx="3">
                  <c:v>79.90196078431373</c:v>
                </c:pt>
                <c:pt idx="4">
                  <c:v>81.00628930817611</c:v>
                </c:pt>
                <c:pt idx="5">
                  <c:v>78.43137254901961</c:v>
                </c:pt>
                <c:pt idx="6">
                  <c:v>78.68504772004242</c:v>
                </c:pt>
                <c:pt idx="7">
                  <c:v>76.97974217311234</c:v>
                </c:pt>
                <c:pt idx="8">
                  <c:v>77.51937984496125</c:v>
                </c:pt>
                <c:pt idx="9">
                  <c:v>78.32167832167832</c:v>
                </c:pt>
                <c:pt idx="10">
                  <c:v>77.8673835125448</c:v>
                </c:pt>
                <c:pt idx="11">
                  <c:v>77.57731958762886</c:v>
                </c:pt>
                <c:pt idx="12">
                  <c:v>76.43243243243244</c:v>
                </c:pt>
                <c:pt idx="13">
                  <c:v>75.24875621890547</c:v>
                </c:pt>
                <c:pt idx="14">
                  <c:v>75.65698478561549</c:v>
                </c:pt>
                <c:pt idx="15">
                  <c:v>76.64399092970523</c:v>
                </c:pt>
                <c:pt idx="16">
                  <c:v>76.6743648960739</c:v>
                </c:pt>
                <c:pt idx="17">
                  <c:v>79.14634146341464</c:v>
                </c:pt>
                <c:pt idx="18">
                  <c:v>79.14691943127961</c:v>
                </c:pt>
                <c:pt idx="19">
                  <c:v>81.14649681528662</c:v>
                </c:pt>
                <c:pt idx="20">
                  <c:v>79.03822441430333</c:v>
                </c:pt>
                <c:pt idx="21">
                  <c:v>78.27298050139275</c:v>
                </c:pt>
                <c:pt idx="22">
                  <c:v>77.97297297297298</c:v>
                </c:pt>
                <c:pt idx="23">
                  <c:v>77.41935483870968</c:v>
                </c:pt>
              </c:numCache>
            </c:numRef>
          </c:val>
          <c:smooth val="0"/>
        </c:ser>
        <c:ser>
          <c:idx val="2"/>
          <c:order val="2"/>
          <c:tx>
            <c:strRef>
              <c:f>'Data for Chart 3.2.1'!$B$44</c:f>
              <c:strCache>
                <c:ptCount val="1"/>
                <c:pt idx="0">
                  <c:v>1930s</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3.2.1'!$D$44:$AA$44</c:f>
              <c:numCache>
                <c:ptCount val="24"/>
                <c:pt idx="0">
                  <c:v>73.20169252468264</c:v>
                </c:pt>
                <c:pt idx="1">
                  <c:v>73.52941176470588</c:v>
                </c:pt>
                <c:pt idx="2">
                  <c:v>73.24324324324324</c:v>
                </c:pt>
                <c:pt idx="3">
                  <c:v>73.50230414746544</c:v>
                </c:pt>
                <c:pt idx="4">
                  <c:v>73.79746835443038</c:v>
                </c:pt>
                <c:pt idx="5">
                  <c:v>73.56948228882834</c:v>
                </c:pt>
                <c:pt idx="6">
                  <c:v>73.48242811501598</c:v>
                </c:pt>
                <c:pt idx="7">
                  <c:v>72.74368231046931</c:v>
                </c:pt>
                <c:pt idx="8">
                  <c:v>74.18181818181819</c:v>
                </c:pt>
                <c:pt idx="9">
                  <c:v>74.35567010309279</c:v>
                </c:pt>
                <c:pt idx="10">
                  <c:v>73.37610264635124</c:v>
                </c:pt>
                <c:pt idx="11">
                  <c:v>71.96684250188396</c:v>
                </c:pt>
                <c:pt idx="12">
                  <c:v>71.89292543021033</c:v>
                </c:pt>
                <c:pt idx="13">
                  <c:v>71.2678936605317</c:v>
                </c:pt>
                <c:pt idx="14">
                  <c:v>72.48459958932239</c:v>
                </c:pt>
                <c:pt idx="15">
                  <c:v>73.59683794466403</c:v>
                </c:pt>
                <c:pt idx="16">
                  <c:v>74.6160064672595</c:v>
                </c:pt>
                <c:pt idx="17">
                  <c:v>75.60553633217994</c:v>
                </c:pt>
                <c:pt idx="18">
                  <c:v>73.82943143812709</c:v>
                </c:pt>
                <c:pt idx="19">
                  <c:v>74.80383609415867</c:v>
                </c:pt>
                <c:pt idx="20">
                  <c:v>74.61724415793715</c:v>
                </c:pt>
                <c:pt idx="21">
                  <c:v>74.18546365914787</c:v>
                </c:pt>
                <c:pt idx="22">
                  <c:v>73.359375</c:v>
                </c:pt>
                <c:pt idx="23">
                  <c:v>73.17073170731707</c:v>
                </c:pt>
              </c:numCache>
            </c:numRef>
          </c:val>
          <c:smooth val="0"/>
        </c:ser>
        <c:ser>
          <c:idx val="3"/>
          <c:order val="3"/>
          <c:tx>
            <c:strRef>
              <c:f>'Data for Chart 3.2.1'!$B$45</c:f>
              <c:strCache>
                <c:ptCount val="1"/>
                <c:pt idx="0">
                  <c:v>1940s</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3.2.1'!$D$45:$AA$45</c:f>
              <c:numCache>
                <c:ptCount val="24"/>
                <c:pt idx="0">
                  <c:v>64.6236559139785</c:v>
                </c:pt>
                <c:pt idx="1">
                  <c:v>65.4077253218884</c:v>
                </c:pt>
                <c:pt idx="2">
                  <c:v>65.88486140724946</c:v>
                </c:pt>
                <c:pt idx="3">
                  <c:v>66.57381615598887</c:v>
                </c:pt>
                <c:pt idx="4">
                  <c:v>65.70898980537535</c:v>
                </c:pt>
                <c:pt idx="5">
                  <c:v>64.38492063492063</c:v>
                </c:pt>
                <c:pt idx="6">
                  <c:v>64.27419354838709</c:v>
                </c:pt>
                <c:pt idx="7">
                  <c:v>63.51744186046512</c:v>
                </c:pt>
                <c:pt idx="8">
                  <c:v>66.02209944751381</c:v>
                </c:pt>
                <c:pt idx="9">
                  <c:v>68.43575418994413</c:v>
                </c:pt>
                <c:pt idx="10">
                  <c:v>67.42243436754177</c:v>
                </c:pt>
                <c:pt idx="11">
                  <c:v>65.29345372460497</c:v>
                </c:pt>
                <c:pt idx="12">
                  <c:v>63.2216678545973</c:v>
                </c:pt>
                <c:pt idx="13">
                  <c:v>61.841070023603464</c:v>
                </c:pt>
                <c:pt idx="14">
                  <c:v>62.071992976295</c:v>
                </c:pt>
                <c:pt idx="15">
                  <c:v>63.382250174703</c:v>
                </c:pt>
                <c:pt idx="16">
                  <c:v>64.7887323943662</c:v>
                </c:pt>
                <c:pt idx="17">
                  <c:v>67.30401529636711</c:v>
                </c:pt>
                <c:pt idx="18">
                  <c:v>65.97701149425286</c:v>
                </c:pt>
                <c:pt idx="19">
                  <c:v>66.6077738515901</c:v>
                </c:pt>
                <c:pt idx="20">
                  <c:v>67.25212464589235</c:v>
                </c:pt>
                <c:pt idx="21">
                  <c:v>68.20011500862564</c:v>
                </c:pt>
                <c:pt idx="22">
                  <c:v>67.33046286329386</c:v>
                </c:pt>
                <c:pt idx="23">
                  <c:v>65.41237113402062</c:v>
                </c:pt>
              </c:numCache>
            </c:numRef>
          </c:val>
          <c:smooth val="0"/>
        </c:ser>
        <c:ser>
          <c:idx val="4"/>
          <c:order val="4"/>
          <c:tx>
            <c:strRef>
              <c:f>'Data for Chart 3.2.1'!$B$46</c:f>
              <c:strCache>
                <c:ptCount val="1"/>
                <c:pt idx="0">
                  <c:v>1950s</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3.2.1'!$D$46:$AA$46</c:f>
              <c:numCache>
                <c:ptCount val="24"/>
                <c:pt idx="0">
                  <c:v>54.824561403508774</c:v>
                </c:pt>
                <c:pt idx="1">
                  <c:v>55.08830950378469</c:v>
                </c:pt>
                <c:pt idx="2">
                  <c:v>54.956896551724135</c:v>
                </c:pt>
                <c:pt idx="3">
                  <c:v>55.121042830540034</c:v>
                </c:pt>
                <c:pt idx="4">
                  <c:v>56.395348837209305</c:v>
                </c:pt>
                <c:pt idx="5">
                  <c:v>56.26204238921002</c:v>
                </c:pt>
                <c:pt idx="6">
                  <c:v>55.84518167456556</c:v>
                </c:pt>
                <c:pt idx="7">
                  <c:v>55.25606469002695</c:v>
                </c:pt>
                <c:pt idx="8">
                  <c:v>54.728877679697355</c:v>
                </c:pt>
                <c:pt idx="9">
                  <c:v>53.12775330396475</c:v>
                </c:pt>
                <c:pt idx="10">
                  <c:v>54.303870595031775</c:v>
                </c:pt>
                <c:pt idx="11">
                  <c:v>52.841868317388865</c:v>
                </c:pt>
                <c:pt idx="12">
                  <c:v>53.2258064516129</c:v>
                </c:pt>
                <c:pt idx="13">
                  <c:v>50.700073691967575</c:v>
                </c:pt>
                <c:pt idx="14">
                  <c:v>50.62794348508635</c:v>
                </c:pt>
                <c:pt idx="15">
                  <c:v>53.93258426966292</c:v>
                </c:pt>
                <c:pt idx="16">
                  <c:v>57.43494423791822</c:v>
                </c:pt>
                <c:pt idx="17">
                  <c:v>59.121830550401974</c:v>
                </c:pt>
                <c:pt idx="18">
                  <c:v>56.2019758507135</c:v>
                </c:pt>
                <c:pt idx="19">
                  <c:v>55.47835382148584</c:v>
                </c:pt>
                <c:pt idx="20">
                  <c:v>55.95</c:v>
                </c:pt>
                <c:pt idx="21">
                  <c:v>56.891191709844556</c:v>
                </c:pt>
                <c:pt idx="22">
                  <c:v>55.48872180451128</c:v>
                </c:pt>
                <c:pt idx="23">
                  <c:v>54.59459459459459</c:v>
                </c:pt>
              </c:numCache>
            </c:numRef>
          </c:val>
          <c:smooth val="0"/>
        </c:ser>
        <c:ser>
          <c:idx val="5"/>
          <c:order val="5"/>
          <c:tx>
            <c:strRef>
              <c:f>'Data for Chart 3.2.1'!$B$47</c:f>
              <c:strCache>
                <c:ptCount val="1"/>
                <c:pt idx="0">
                  <c:v>1960s</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3.2.1'!$D$47:$AA$47</c:f>
              <c:numCache>
                <c:ptCount val="24"/>
                <c:pt idx="0">
                  <c:v>40.46579330422125</c:v>
                </c:pt>
                <c:pt idx="1">
                  <c:v>42.30019493177387</c:v>
                </c:pt>
                <c:pt idx="2">
                  <c:v>43.183549124143184</c:v>
                </c:pt>
                <c:pt idx="3">
                  <c:v>43.31337325349301</c:v>
                </c:pt>
                <c:pt idx="4">
                  <c:v>45.73947110675808</c:v>
                </c:pt>
                <c:pt idx="5">
                  <c:v>48.212461695607765</c:v>
                </c:pt>
                <c:pt idx="6">
                  <c:v>48.711755233494365</c:v>
                </c:pt>
                <c:pt idx="7">
                  <c:v>48.95104895104895</c:v>
                </c:pt>
                <c:pt idx="8">
                  <c:v>48.1203007518797</c:v>
                </c:pt>
                <c:pt idx="9">
                  <c:v>47.26976365118175</c:v>
                </c:pt>
                <c:pt idx="10">
                  <c:v>46.42857142857143</c:v>
                </c:pt>
                <c:pt idx="11">
                  <c:v>45.95238095238095</c:v>
                </c:pt>
                <c:pt idx="12">
                  <c:v>44.89795918367347</c:v>
                </c:pt>
                <c:pt idx="13">
                  <c:v>42.24082421120412</c:v>
                </c:pt>
                <c:pt idx="14">
                  <c:v>41.786941580756015</c:v>
                </c:pt>
                <c:pt idx="15">
                  <c:v>43.14254859611231</c:v>
                </c:pt>
                <c:pt idx="16">
                  <c:v>44.869109947643985</c:v>
                </c:pt>
                <c:pt idx="17">
                  <c:v>45.72452636968766</c:v>
                </c:pt>
                <c:pt idx="18">
                  <c:v>46.08993157380254</c:v>
                </c:pt>
                <c:pt idx="19">
                  <c:v>46.23217922606925</c:v>
                </c:pt>
                <c:pt idx="20">
                  <c:v>47.72838299951148</c:v>
                </c:pt>
                <c:pt idx="21">
                  <c:v>45.8960660514813</c:v>
                </c:pt>
                <c:pt idx="22">
                  <c:v>45.38461538461539</c:v>
                </c:pt>
                <c:pt idx="23">
                  <c:v>43.58523725834798</c:v>
                </c:pt>
              </c:numCache>
            </c:numRef>
          </c:val>
          <c:smooth val="0"/>
        </c:ser>
        <c:ser>
          <c:idx val="6"/>
          <c:order val="6"/>
          <c:tx>
            <c:strRef>
              <c:f>'Data for Chart 3.2.1'!$B$48</c:f>
              <c:strCache>
                <c:ptCount val="1"/>
                <c:pt idx="0">
                  <c:v>1970s</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3.2.1'!$D$48:$AA$48</c:f>
              <c:numCache>
                <c:ptCount val="24"/>
                <c:pt idx="4">
                  <c:v>46.22641509433962</c:v>
                </c:pt>
                <c:pt idx="5">
                  <c:v>46.06741573033708</c:v>
                </c:pt>
                <c:pt idx="6">
                  <c:v>46.04105571847507</c:v>
                </c:pt>
                <c:pt idx="7">
                  <c:v>45.95744680851064</c:v>
                </c:pt>
                <c:pt idx="8">
                  <c:v>42.81609195402299</c:v>
                </c:pt>
                <c:pt idx="9">
                  <c:v>38.607594936708864</c:v>
                </c:pt>
                <c:pt idx="10">
                  <c:v>36.56716417910448</c:v>
                </c:pt>
                <c:pt idx="11">
                  <c:v>34.40438871473354</c:v>
                </c:pt>
                <c:pt idx="12">
                  <c:v>32.71276595744681</c:v>
                </c:pt>
                <c:pt idx="13">
                  <c:v>31.838170624450306</c:v>
                </c:pt>
                <c:pt idx="14">
                  <c:v>30.478821362799263</c:v>
                </c:pt>
                <c:pt idx="15">
                  <c:v>33.86861313868613</c:v>
                </c:pt>
                <c:pt idx="16">
                  <c:v>36.523009495982464</c:v>
                </c:pt>
                <c:pt idx="17">
                  <c:v>37.24948168624741</c:v>
                </c:pt>
                <c:pt idx="18">
                  <c:v>37.875</c:v>
                </c:pt>
                <c:pt idx="19">
                  <c:v>36.943069306930695</c:v>
                </c:pt>
                <c:pt idx="20">
                  <c:v>40.02300172512939</c:v>
                </c:pt>
                <c:pt idx="21">
                  <c:v>38.84007029876977</c:v>
                </c:pt>
                <c:pt idx="22">
                  <c:v>39.12111468381565</c:v>
                </c:pt>
                <c:pt idx="23">
                  <c:v>40.11815252416756</c:v>
                </c:pt>
              </c:numCache>
            </c:numRef>
          </c:val>
          <c:smooth val="0"/>
        </c:ser>
        <c:ser>
          <c:idx val="8"/>
          <c:order val="7"/>
          <c:tx>
            <c:strRef>
              <c:f>'Data for Chart 3.2.1'!$B$49</c:f>
              <c:strCache>
                <c:ptCount val="1"/>
                <c:pt idx="0">
                  <c:v>1980s</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3.2.1'!$D$49:$AA$49</c:f>
              <c:numCache>
                <c:ptCount val="24"/>
                <c:pt idx="13">
                  <c:v>32.55813953488372</c:v>
                </c:pt>
                <c:pt idx="14">
                  <c:v>32.30769230769231</c:v>
                </c:pt>
                <c:pt idx="15">
                  <c:v>33.33333333333333</c:v>
                </c:pt>
                <c:pt idx="16">
                  <c:v>34.42622950819672</c:v>
                </c:pt>
                <c:pt idx="17">
                  <c:v>39.365671641791046</c:v>
                </c:pt>
                <c:pt idx="18">
                  <c:v>35.67567567567568</c:v>
                </c:pt>
                <c:pt idx="19">
                  <c:v>34.52914798206278</c:v>
                </c:pt>
                <c:pt idx="20">
                  <c:v>34.303912647861694</c:v>
                </c:pt>
                <c:pt idx="21">
                  <c:v>33.75897845171588</c:v>
                </c:pt>
                <c:pt idx="22">
                  <c:v>33.57041251778094</c:v>
                </c:pt>
                <c:pt idx="23">
                  <c:v>34.64619492656876</c:v>
                </c:pt>
              </c:numCache>
            </c:numRef>
          </c:val>
          <c:smooth val="0"/>
        </c:ser>
        <c:ser>
          <c:idx val="7"/>
          <c:order val="8"/>
          <c:tx>
            <c:v>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Pt>
            <c:idx val="5"/>
            <c:spPr>
              <a:ln w="3175">
                <a:noFill/>
              </a:ln>
            </c:spPr>
            <c:marker>
              <c:symbol val="none"/>
            </c:marker>
          </c:dPt>
          <c:dPt>
            <c:idx val="9"/>
            <c:spPr>
              <a:ln w="3175">
                <a:noFill/>
              </a:ln>
            </c:spPr>
            <c:marker>
              <c:symbol val="none"/>
            </c:marker>
          </c:dPt>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3.2.1'!$D$29:$AA$29</c:f>
              <c:numCache>
                <c:ptCount val="24"/>
                <c:pt idx="0">
                  <c:v>83.54838709677419</c:v>
                </c:pt>
                <c:pt idx="1">
                  <c:v>82.82442748091603</c:v>
                </c:pt>
                <c:pt idx="2">
                  <c:v>83.49282296650718</c:v>
                </c:pt>
                <c:pt idx="3">
                  <c:v>82.68656716417911</c:v>
                </c:pt>
                <c:pt idx="4">
                  <c:v>81.3142138146477</c:v>
                </c:pt>
                <c:pt idx="5">
                  <c:v>79.94186046511628</c:v>
                </c:pt>
                <c:pt idx="6">
                  <c:v>79.43262411347517</c:v>
                </c:pt>
                <c:pt idx="7">
                  <c:v>85.18518518518519</c:v>
                </c:pt>
                <c:pt idx="8">
                  <c:v>85.48148148148148</c:v>
                </c:pt>
                <c:pt idx="9">
                  <c:v>85.77777777777777</c:v>
                </c:pt>
                <c:pt idx="10">
                  <c:v>79.33884297520662</c:v>
                </c:pt>
                <c:pt idx="11">
                  <c:v>77.27272727272727</c:v>
                </c:pt>
                <c:pt idx="12">
                  <c:v>78.75647668393782</c:v>
                </c:pt>
                <c:pt idx="13">
                  <c:v>73.97260273972603</c:v>
                </c:pt>
                <c:pt idx="14">
                  <c:v>81.75675675675676</c:v>
                </c:pt>
                <c:pt idx="15">
                  <c:v>73.45132743362832</c:v>
                </c:pt>
                <c:pt idx="16">
                  <c:v>85.56701030927834</c:v>
                </c:pt>
                <c:pt idx="17">
                  <c:v>87.09677419354838</c:v>
                </c:pt>
                <c:pt idx="18">
                  <c:v>84.72222222222223</c:v>
                </c:pt>
                <c:pt idx="19">
                  <c:v>80.32786885245902</c:v>
                </c:pt>
                <c:pt idx="20">
                  <c:v>80.43478260869566</c:v>
                </c:pt>
                <c:pt idx="21">
                  <c:v>87.27272727272727</c:v>
                </c:pt>
              </c:numCache>
            </c:numRef>
          </c:val>
          <c:smooth val="0"/>
        </c:ser>
        <c:ser>
          <c:idx val="9"/>
          <c:order val="9"/>
          <c:tx>
            <c:v>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dPt>
            <c:idx val="5"/>
            <c:spPr>
              <a:ln w="3175">
                <a:noFill/>
              </a:ln>
            </c:spPr>
            <c:marker>
              <c:symbol val="none"/>
            </c:marker>
          </c:dPt>
          <c:dPt>
            <c:idx val="9"/>
            <c:spPr>
              <a:ln w="3175">
                <a:noFill/>
              </a:ln>
            </c:spPr>
            <c:marker>
              <c:symbol val="none"/>
            </c:marker>
          </c:dPt>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3.2.1'!$D$30:$AA$30</c:f>
              <c:numCache>
                <c:ptCount val="24"/>
                <c:pt idx="0">
                  <c:v>78.22878228782288</c:v>
                </c:pt>
                <c:pt idx="1">
                  <c:v>82.6086956521739</c:v>
                </c:pt>
                <c:pt idx="2">
                  <c:v>78.85985748218528</c:v>
                </c:pt>
                <c:pt idx="3">
                  <c:v>81.0126582278481</c:v>
                </c:pt>
                <c:pt idx="4">
                  <c:v>81.00632911392405</c:v>
                </c:pt>
                <c:pt idx="5">
                  <c:v>81</c:v>
                </c:pt>
                <c:pt idx="6">
                  <c:v>75.61643835616438</c:v>
                </c:pt>
                <c:pt idx="7">
                  <c:v>79.7752808988764</c:v>
                </c:pt>
                <c:pt idx="8">
                  <c:v>78.05332092281098</c:v>
                </c:pt>
                <c:pt idx="9">
                  <c:v>76.33136094674556</c:v>
                </c:pt>
                <c:pt idx="10">
                  <c:v>80.10610079575596</c:v>
                </c:pt>
                <c:pt idx="11">
                  <c:v>77.0573566084788</c:v>
                </c:pt>
                <c:pt idx="12">
                  <c:v>75.64766839378238</c:v>
                </c:pt>
                <c:pt idx="13">
                  <c:v>76.81159420289855</c:v>
                </c:pt>
                <c:pt idx="14">
                  <c:v>73.92857142857143</c:v>
                </c:pt>
                <c:pt idx="15">
                  <c:v>76.72131147540983</c:v>
                </c:pt>
                <c:pt idx="16">
                  <c:v>79.12457912457913</c:v>
                </c:pt>
                <c:pt idx="17">
                  <c:v>73.86363636363636</c:v>
                </c:pt>
                <c:pt idx="18">
                  <c:v>84.55598455598455</c:v>
                </c:pt>
                <c:pt idx="19">
                  <c:v>79.12772585669782</c:v>
                </c:pt>
                <c:pt idx="20">
                  <c:v>80</c:v>
                </c:pt>
                <c:pt idx="21">
                  <c:v>78.24561403508773</c:v>
                </c:pt>
                <c:pt idx="22">
                  <c:v>76.75438596491227</c:v>
                </c:pt>
                <c:pt idx="23">
                  <c:v>78.8546255506608</c:v>
                </c:pt>
              </c:numCache>
            </c:numRef>
          </c:val>
          <c:smooth val="0"/>
        </c:ser>
        <c:ser>
          <c:idx val="10"/>
          <c:order val="10"/>
          <c:tx>
            <c:v>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0000"/>
                </a:solidFill>
              </a:ln>
            </c:spPr>
          </c:marker>
          <c:dPt>
            <c:idx val="5"/>
            <c:spPr>
              <a:ln w="3175">
                <a:noFill/>
              </a:ln>
            </c:spPr>
            <c:marker>
              <c:symbol val="none"/>
            </c:marker>
          </c:dPt>
          <c:dPt>
            <c:idx val="9"/>
            <c:spPr>
              <a:ln w="3175">
                <a:noFill/>
              </a:ln>
            </c:spPr>
            <c:marker>
              <c:symbol val="none"/>
            </c:marker>
          </c:dPt>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3.2.1'!$D$31:$AA$31</c:f>
              <c:numCache>
                <c:ptCount val="24"/>
                <c:pt idx="0">
                  <c:v>74.17840375586854</c:v>
                </c:pt>
                <c:pt idx="1">
                  <c:v>72.31404958677686</c:v>
                </c:pt>
                <c:pt idx="2">
                  <c:v>73.86609071274297</c:v>
                </c:pt>
                <c:pt idx="3">
                  <c:v>73.08641975308642</c:v>
                </c:pt>
                <c:pt idx="4">
                  <c:v>73.81593714927048</c:v>
                </c:pt>
                <c:pt idx="5">
                  <c:v>74.54545454545455</c:v>
                </c:pt>
                <c:pt idx="6">
                  <c:v>72.49283667621776</c:v>
                </c:pt>
                <c:pt idx="7">
                  <c:v>73.17073170731707</c:v>
                </c:pt>
                <c:pt idx="8">
                  <c:v>73.97667020148462</c:v>
                </c:pt>
                <c:pt idx="9">
                  <c:v>74.78260869565217</c:v>
                </c:pt>
                <c:pt idx="10">
                  <c:v>74.0139211136891</c:v>
                </c:pt>
                <c:pt idx="11">
                  <c:v>71.76220806794055</c:v>
                </c:pt>
                <c:pt idx="12">
                  <c:v>70.11764705882354</c:v>
                </c:pt>
                <c:pt idx="13">
                  <c:v>77.33333333333333</c:v>
                </c:pt>
                <c:pt idx="14">
                  <c:v>70.22332506203475</c:v>
                </c:pt>
                <c:pt idx="15">
                  <c:v>72.92161520190024</c:v>
                </c:pt>
                <c:pt idx="16">
                  <c:v>77.32426303854875</c:v>
                </c:pt>
                <c:pt idx="17">
                  <c:v>73.33333333333333</c:v>
                </c:pt>
                <c:pt idx="18">
                  <c:v>75.88235294117646</c:v>
                </c:pt>
                <c:pt idx="19">
                  <c:v>72.76507276507276</c:v>
                </c:pt>
                <c:pt idx="20">
                  <c:v>76.68711656441718</c:v>
                </c:pt>
                <c:pt idx="21">
                  <c:v>75.11520737327189</c:v>
                </c:pt>
                <c:pt idx="22">
                  <c:v>71.39588100686498</c:v>
                </c:pt>
                <c:pt idx="23">
                  <c:v>73.59413202933985</c:v>
                </c:pt>
              </c:numCache>
            </c:numRef>
          </c:val>
          <c:smooth val="0"/>
        </c:ser>
        <c:ser>
          <c:idx val="11"/>
          <c:order val="11"/>
          <c:tx>
            <c:v>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3366FF"/>
              </a:solidFill>
              <a:ln>
                <a:solidFill>
                  <a:srgbClr val="3366FF"/>
                </a:solidFill>
              </a:ln>
            </c:spPr>
          </c:marker>
          <c:dPt>
            <c:idx val="5"/>
            <c:spPr>
              <a:ln w="3175">
                <a:noFill/>
              </a:ln>
            </c:spPr>
            <c:marker>
              <c:symbol val="none"/>
            </c:marker>
          </c:dPt>
          <c:dPt>
            <c:idx val="9"/>
            <c:spPr>
              <a:ln w="3175">
                <a:noFill/>
              </a:ln>
            </c:spPr>
            <c:marker>
              <c:symbol val="none"/>
            </c:marker>
          </c:dPt>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3.2.1'!$D$32:$AA$32</c:f>
              <c:numCache>
                <c:ptCount val="24"/>
                <c:pt idx="0">
                  <c:v>64.56140350877193</c:v>
                </c:pt>
                <c:pt idx="1">
                  <c:v>63.63636363636363</c:v>
                </c:pt>
                <c:pt idx="2">
                  <c:v>66.9090909090909</c:v>
                </c:pt>
                <c:pt idx="3">
                  <c:v>66.22390891840607</c:v>
                </c:pt>
                <c:pt idx="4">
                  <c:v>65.72065011137695</c:v>
                </c:pt>
                <c:pt idx="5">
                  <c:v>65.21739130434783</c:v>
                </c:pt>
                <c:pt idx="6">
                  <c:v>63.37719298245614</c:v>
                </c:pt>
                <c:pt idx="7">
                  <c:v>63.793103448275865</c:v>
                </c:pt>
                <c:pt idx="8">
                  <c:v>65.43313708999159</c:v>
                </c:pt>
                <c:pt idx="9">
                  <c:v>67.07317073170732</c:v>
                </c:pt>
                <c:pt idx="10">
                  <c:v>69.58762886597938</c:v>
                </c:pt>
                <c:pt idx="11">
                  <c:v>65.61461794019934</c:v>
                </c:pt>
                <c:pt idx="12">
                  <c:v>60.714285714285715</c:v>
                </c:pt>
                <c:pt idx="13">
                  <c:v>63.38028169014085</c:v>
                </c:pt>
                <c:pt idx="14">
                  <c:v>62.5531914893617</c:v>
                </c:pt>
                <c:pt idx="15">
                  <c:v>60.96491228070175</c:v>
                </c:pt>
                <c:pt idx="16">
                  <c:v>66.33663366336634</c:v>
                </c:pt>
                <c:pt idx="17">
                  <c:v>66.60377358490567</c:v>
                </c:pt>
                <c:pt idx="18">
                  <c:v>68.91385767790263</c:v>
                </c:pt>
                <c:pt idx="19">
                  <c:v>63.16568047337278</c:v>
                </c:pt>
                <c:pt idx="20">
                  <c:v>68.85245901639344</c:v>
                </c:pt>
                <c:pt idx="21">
                  <c:v>70.54908485856905</c:v>
                </c:pt>
                <c:pt idx="22">
                  <c:v>65.53846153846153</c:v>
                </c:pt>
                <c:pt idx="23">
                  <c:v>66.06260296540363</c:v>
                </c:pt>
              </c:numCache>
            </c:numRef>
          </c:val>
          <c:smooth val="0"/>
        </c:ser>
        <c:ser>
          <c:idx val="12"/>
          <c:order val="12"/>
          <c:tx>
            <c:v>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3366"/>
                </a:solidFill>
              </a:ln>
            </c:spPr>
          </c:marker>
          <c:dPt>
            <c:idx val="5"/>
            <c:spPr>
              <a:ln w="3175">
                <a:noFill/>
              </a:ln>
            </c:spPr>
            <c:marker>
              <c:symbol val="none"/>
            </c:marker>
          </c:dPt>
          <c:dPt>
            <c:idx val="9"/>
            <c:spPr>
              <a:ln w="3175">
                <a:noFill/>
              </a:ln>
            </c:spPr>
            <c:marker>
              <c:symbol val="none"/>
            </c:marker>
          </c:dPt>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3.2.1'!$D$33:$AA$33</c:f>
              <c:numCache>
                <c:ptCount val="24"/>
                <c:pt idx="0">
                  <c:v>57.377049180327866</c:v>
                </c:pt>
                <c:pt idx="1">
                  <c:v>54.40251572327044</c:v>
                </c:pt>
                <c:pt idx="2">
                  <c:v>54.24028268551237</c:v>
                </c:pt>
                <c:pt idx="3">
                  <c:v>56.10236220472441</c:v>
                </c:pt>
                <c:pt idx="4">
                  <c:v>56.390875758850754</c:v>
                </c:pt>
                <c:pt idx="5">
                  <c:v>56.6793893129771</c:v>
                </c:pt>
                <c:pt idx="6">
                  <c:v>55.83657587548638</c:v>
                </c:pt>
                <c:pt idx="7">
                  <c:v>53.94736842105263</c:v>
                </c:pt>
                <c:pt idx="8">
                  <c:v>54.49580810433163</c:v>
                </c:pt>
                <c:pt idx="9">
                  <c:v>55.04424778761062</c:v>
                </c:pt>
                <c:pt idx="10">
                  <c:v>51.228070175438596</c:v>
                </c:pt>
                <c:pt idx="11">
                  <c:v>56.54362416107382</c:v>
                </c:pt>
                <c:pt idx="12">
                  <c:v>50.736497545008184</c:v>
                </c:pt>
                <c:pt idx="13">
                  <c:v>51.141552511415526</c:v>
                </c:pt>
                <c:pt idx="14">
                  <c:v>50.47438330170778</c:v>
                </c:pt>
                <c:pt idx="15">
                  <c:v>50.56818181818182</c:v>
                </c:pt>
                <c:pt idx="16">
                  <c:v>60.51188299817185</c:v>
                </c:pt>
                <c:pt idx="17">
                  <c:v>61.03896103896104</c:v>
                </c:pt>
                <c:pt idx="18">
                  <c:v>55.74387947269303</c:v>
                </c:pt>
                <c:pt idx="19">
                  <c:v>53.058510638297875</c:v>
                </c:pt>
                <c:pt idx="20">
                  <c:v>58.333333333333336</c:v>
                </c:pt>
                <c:pt idx="21">
                  <c:v>57.121212121212125</c:v>
                </c:pt>
                <c:pt idx="22">
                  <c:v>55.42521994134897</c:v>
                </c:pt>
                <c:pt idx="23">
                  <c:v>53.905053598774884</c:v>
                </c:pt>
              </c:numCache>
            </c:numRef>
          </c:val>
          <c:smooth val="0"/>
        </c:ser>
        <c:ser>
          <c:idx val="13"/>
          <c:order val="13"/>
          <c:tx>
            <c:v>6</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800000"/>
                </a:solidFill>
              </a:ln>
            </c:spPr>
          </c:marker>
          <c:dPt>
            <c:idx val="5"/>
            <c:spPr>
              <a:ln w="3175">
                <a:noFill/>
              </a:ln>
            </c:spPr>
            <c:marker>
              <c:symbol val="none"/>
            </c:marker>
          </c:dPt>
          <c:dPt>
            <c:idx val="9"/>
            <c:spPr>
              <a:ln w="3175">
                <a:noFill/>
              </a:ln>
            </c:spPr>
            <c:marker>
              <c:symbol val="none"/>
            </c:marker>
          </c:dPt>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3.2.1'!$D$34:$AA$34</c:f>
              <c:numCache>
                <c:ptCount val="24"/>
                <c:pt idx="0">
                  <c:v>38.16425120772947</c:v>
                </c:pt>
                <c:pt idx="1">
                  <c:v>42.765273311897104</c:v>
                </c:pt>
                <c:pt idx="2">
                  <c:v>43.7007874015748</c:v>
                </c:pt>
                <c:pt idx="3">
                  <c:v>42.91497975708502</c:v>
                </c:pt>
                <c:pt idx="4">
                  <c:v>45.651038265639286</c:v>
                </c:pt>
                <c:pt idx="5">
                  <c:v>48.38709677419355</c:v>
                </c:pt>
                <c:pt idx="6">
                  <c:v>48.008849557522126</c:v>
                </c:pt>
                <c:pt idx="7">
                  <c:v>50.57034220532319</c:v>
                </c:pt>
                <c:pt idx="8">
                  <c:v>48.74311502789524</c:v>
                </c:pt>
                <c:pt idx="9">
                  <c:v>46.91588785046729</c:v>
                </c:pt>
                <c:pt idx="10">
                  <c:v>47.543352601156066</c:v>
                </c:pt>
                <c:pt idx="11">
                  <c:v>44.9645390070922</c:v>
                </c:pt>
                <c:pt idx="12">
                  <c:v>45.37695590327169</c:v>
                </c:pt>
                <c:pt idx="13">
                  <c:v>43.41085271317829</c:v>
                </c:pt>
                <c:pt idx="14">
                  <c:v>38.00675675675676</c:v>
                </c:pt>
                <c:pt idx="15">
                  <c:v>44.79338842975206</c:v>
                </c:pt>
                <c:pt idx="16">
                  <c:v>46.25954198473283</c:v>
                </c:pt>
                <c:pt idx="17">
                  <c:v>43.53846153846154</c:v>
                </c:pt>
                <c:pt idx="18">
                  <c:v>47.376543209876544</c:v>
                </c:pt>
                <c:pt idx="19">
                  <c:v>47.19251336898396</c:v>
                </c:pt>
                <c:pt idx="20">
                  <c:v>43.66197183098591</c:v>
                </c:pt>
                <c:pt idx="21">
                  <c:v>51.43638850889193</c:v>
                </c:pt>
                <c:pt idx="22">
                  <c:v>42.23684210526316</c:v>
                </c:pt>
                <c:pt idx="23">
                  <c:v>42.55910987482615</c:v>
                </c:pt>
              </c:numCache>
            </c:numRef>
          </c:val>
          <c:smooth val="0"/>
        </c:ser>
        <c:ser>
          <c:idx val="14"/>
          <c:order val="14"/>
          <c:tx>
            <c:v>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dPt>
            <c:idx val="5"/>
            <c:spPr>
              <a:ln w="3175">
                <a:noFill/>
              </a:ln>
            </c:spPr>
            <c:marker>
              <c:symbol val="none"/>
            </c:marker>
          </c:dPt>
          <c:dPt>
            <c:idx val="9"/>
            <c:spPr>
              <a:ln w="3175">
                <a:noFill/>
              </a:ln>
            </c:spPr>
            <c:marker>
              <c:symbol val="none"/>
            </c:marker>
          </c:dPt>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3.2.1'!$D$35:$AA$35</c:f>
              <c:numCache>
                <c:ptCount val="24"/>
                <c:pt idx="5">
                  <c:v>46.22641509433962</c:v>
                </c:pt>
                <c:pt idx="6">
                  <c:v>45.962732919254655</c:v>
                </c:pt>
                <c:pt idx="7">
                  <c:v>45.945945945945944</c:v>
                </c:pt>
                <c:pt idx="8">
                  <c:v>43.958374432826986</c:v>
                </c:pt>
                <c:pt idx="9">
                  <c:v>41.97080291970803</c:v>
                </c:pt>
                <c:pt idx="10">
                  <c:v>36.03351955307262</c:v>
                </c:pt>
                <c:pt idx="11">
                  <c:v>33.63636363636363</c:v>
                </c:pt>
                <c:pt idx="12">
                  <c:v>33.89121338912134</c:v>
                </c:pt>
                <c:pt idx="13">
                  <c:v>28.095238095238095</c:v>
                </c:pt>
                <c:pt idx="14">
                  <c:v>31.403118040089087</c:v>
                </c:pt>
                <c:pt idx="15">
                  <c:v>30.679156908665107</c:v>
                </c:pt>
                <c:pt idx="16">
                  <c:v>38.8663967611336</c:v>
                </c:pt>
                <c:pt idx="17">
                  <c:v>39.50892857142857</c:v>
                </c:pt>
                <c:pt idx="18">
                  <c:v>33.663366336633665</c:v>
                </c:pt>
                <c:pt idx="19">
                  <c:v>40.030911901081915</c:v>
                </c:pt>
                <c:pt idx="20">
                  <c:v>36.206896551724135</c:v>
                </c:pt>
                <c:pt idx="21">
                  <c:v>42.8343949044586</c:v>
                </c:pt>
                <c:pt idx="22">
                  <c:v>36.7479674796748</c:v>
                </c:pt>
                <c:pt idx="23">
                  <c:v>37.7207062600321</c:v>
                </c:pt>
              </c:numCache>
            </c:numRef>
          </c:val>
          <c:smooth val="0"/>
        </c:ser>
        <c:ser>
          <c:idx val="15"/>
          <c:order val="15"/>
          <c:tx>
            <c:v>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FF9900"/>
                </a:solidFill>
              </a:ln>
            </c:spPr>
          </c:marker>
          <c:cat>
            <c:numRef>
              <c:f>'Data for Chart 3.2.1'!$D$28:$AA$28</c:f>
              <c:numCache>
                <c:ptCount val="24"/>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numCache>
            </c:numRef>
          </c:cat>
          <c:val>
            <c:numRef>
              <c:f>'Data for Chart 3.2.1'!$D$36:$AA$36</c:f>
              <c:numCache>
                <c:ptCount val="24"/>
                <c:pt idx="14">
                  <c:v>32.55813953488372</c:v>
                </c:pt>
                <c:pt idx="15">
                  <c:v>32.18390804597701</c:v>
                </c:pt>
                <c:pt idx="16">
                  <c:v>34.42622950819672</c:v>
                </c:pt>
                <c:pt idx="17">
                  <c:v>35.6687898089172</c:v>
                </c:pt>
                <c:pt idx="18">
                  <c:v>43.96887159533074</c:v>
                </c:pt>
                <c:pt idx="19">
                  <c:v>29.141104294478527</c:v>
                </c:pt>
                <c:pt idx="20">
                  <c:v>32.362459546925564</c:v>
                </c:pt>
                <c:pt idx="21">
                  <c:v>39.224137931034484</c:v>
                </c:pt>
                <c:pt idx="22">
                  <c:v>29.375</c:v>
                </c:pt>
                <c:pt idx="23">
                  <c:v>32.25108225108225</c:v>
                </c:pt>
              </c:numCache>
            </c:numRef>
          </c:val>
          <c:smooth val="0"/>
        </c:ser>
        <c:marker val="1"/>
        <c:axId val="9970467"/>
        <c:axId val="22625340"/>
      </c:lineChart>
      <c:catAx>
        <c:axId val="9970467"/>
        <c:scaling>
          <c:orientation val="minMax"/>
        </c:scaling>
        <c:axPos val="b"/>
        <c:delete val="0"/>
        <c:numFmt formatCode="General" sourceLinked="1"/>
        <c:majorTickMark val="out"/>
        <c:minorTickMark val="none"/>
        <c:tickLblPos val="nextTo"/>
        <c:txPr>
          <a:bodyPr vert="horz" rot="-2700000"/>
          <a:lstStyle/>
          <a:p>
            <a:pPr>
              <a:defRPr lang="en-US" cap="none" sz="825" b="0" i="0" u="none" baseline="0">
                <a:latin typeface="Arial"/>
                <a:ea typeface="Arial"/>
                <a:cs typeface="Arial"/>
              </a:defRPr>
            </a:pPr>
          </a:p>
        </c:txPr>
        <c:crossAx val="22625340"/>
        <c:crosses val="autoZero"/>
        <c:auto val="1"/>
        <c:lblOffset val="100"/>
        <c:noMultiLvlLbl val="0"/>
      </c:catAx>
      <c:valAx>
        <c:axId val="22625340"/>
        <c:scaling>
          <c:orientation val="minMax"/>
        </c:scaling>
        <c:axPos val="l"/>
        <c:title>
          <c:tx>
            <c:rich>
              <a:bodyPr vert="horz" rot="-5400000" anchor="ctr"/>
              <a:lstStyle/>
              <a:p>
                <a:pPr algn="ctr">
                  <a:defRPr/>
                </a:pPr>
                <a:r>
                  <a:rPr lang="en-US" cap="none" sz="1450" b="1" i="0" u="none" baseline="0">
                    <a:latin typeface="Arial"/>
                    <a:ea typeface="Arial"/>
                    <a:cs typeface="Arial"/>
                  </a:rPr>
                  <a:t>Percentage of birth cohort (%)</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1050" b="0" i="0" u="none" baseline="0">
                <a:latin typeface="Arial"/>
                <a:ea typeface="Arial"/>
                <a:cs typeface="Arial"/>
              </a:defRPr>
            </a:pPr>
          </a:p>
        </c:txPr>
        <c:crossAx val="9970467"/>
        <c:crossesAt val="1"/>
        <c:crossBetween val="between"/>
        <c:dispUnits/>
      </c:valAx>
      <c:spPr>
        <a:solidFill>
          <a:srgbClr val="FFFFFF"/>
        </a:solidFill>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81775"/>
          <c:y val="0.356"/>
        </c:manualLayout>
      </c:layout>
      <c:overlay val="0"/>
      <c:spPr>
        <a:ln w="3175">
          <a:noFill/>
        </a:ln>
      </c:spPr>
      <c:txPr>
        <a:bodyPr vert="horz" rot="0"/>
        <a:lstStyle/>
        <a:p>
          <a:pPr>
            <a:defRPr lang="en-US" cap="none" sz="1125" b="0" i="0" u="none" baseline="0">
              <a:latin typeface="Arial"/>
              <a:ea typeface="Arial"/>
              <a:cs typeface="Arial"/>
            </a:defRPr>
          </a:pPr>
        </a:p>
      </c:txPr>
    </c:legend>
    <c:plotVisOnly val="1"/>
    <c:dispBlanksAs val="gap"/>
    <c:showDLblsOverMax val="0"/>
  </c:chart>
  <c:txPr>
    <a:bodyPr vert="horz" rot="0"/>
    <a:lstStyle/>
    <a:p>
      <a:pPr>
        <a:defRPr lang="en-US" cap="none" sz="16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3.2.2 Religious affiliation in Britain, 1983-2008. Percentage affiliated by birth cohort (%)</a:t>
            </a:r>
          </a:p>
        </c:rich>
      </c:tx>
      <c:layout>
        <c:manualLayout>
          <c:xMode val="factor"/>
          <c:yMode val="factor"/>
          <c:x val="0.001"/>
          <c:y val="0.03525"/>
        </c:manualLayout>
      </c:layout>
      <c:spPr>
        <a:noFill/>
        <a:ln>
          <a:noFill/>
        </a:ln>
      </c:spPr>
    </c:title>
    <c:plotArea>
      <c:layout>
        <c:manualLayout>
          <c:xMode val="edge"/>
          <c:yMode val="edge"/>
          <c:x val="0.034"/>
          <c:y val="0.1055"/>
          <c:w val="0.87325"/>
          <c:h val="0.85925"/>
        </c:manualLayout>
      </c:layout>
      <c:lineChart>
        <c:grouping val="standard"/>
        <c:varyColors val="0"/>
        <c:ser>
          <c:idx val="0"/>
          <c:order val="0"/>
          <c:tx>
            <c:strRef>
              <c:f>'Data tables'!$B$34</c:f>
              <c:strCache>
                <c:ptCount val="1"/>
                <c:pt idx="0">
                  <c:v>&lt;1920</c:v>
                </c:pt>
              </c:strCache>
            </c:strRef>
          </c:tx>
          <c:extLst>
            <c:ext xmlns:c14="http://schemas.microsoft.com/office/drawing/2007/8/2/chart" uri="{6F2FDCE9-48DA-4B69-8628-5D25D57E5C99}">
              <c14:invertSolidFillFmt>
                <c14:spPr>
                  <a:solidFill>
                    <a:srgbClr val="000000"/>
                  </a:solidFill>
                </c14:spPr>
              </c14:invertSolidFillFmt>
            </c:ext>
          </c:extLst>
          <c:cat>
            <c:strRef>
              <c:f>'Data tables'!$C$33:$AB$33</c:f>
              <c:strCache>
                <c:ptCount val="2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strCache>
            </c:strRef>
          </c:cat>
          <c:val>
            <c:numRef>
              <c:f>'Data tables'!$C$34:$AB$34</c:f>
              <c:numCache>
                <c:ptCount val="26"/>
                <c:pt idx="0">
                  <c:v>86.70520231213872</c:v>
                </c:pt>
                <c:pt idx="1">
                  <c:v>83.54838709677419</c:v>
                </c:pt>
                <c:pt idx="2">
                  <c:v>82.82442748091603</c:v>
                </c:pt>
                <c:pt idx="3">
                  <c:v>83.49282296650718</c:v>
                </c:pt>
                <c:pt idx="4">
                  <c:v>82.68656716417911</c:v>
                </c:pt>
                <c:pt idx="6">
                  <c:v>79.94186046511628</c:v>
                </c:pt>
                <c:pt idx="7">
                  <c:v>79.43262411347517</c:v>
                </c:pt>
                <c:pt idx="8">
                  <c:v>85.18518518518519</c:v>
                </c:pt>
                <c:pt idx="10">
                  <c:v>85.77777777777777</c:v>
                </c:pt>
                <c:pt idx="11">
                  <c:v>79.33884297520662</c:v>
                </c:pt>
                <c:pt idx="12">
                  <c:v>77.27272727272727</c:v>
                </c:pt>
                <c:pt idx="13">
                  <c:v>78.75647668393782</c:v>
                </c:pt>
                <c:pt idx="14">
                  <c:v>73.97260273972603</c:v>
                </c:pt>
                <c:pt idx="15">
                  <c:v>81.75675675675676</c:v>
                </c:pt>
                <c:pt idx="16">
                  <c:v>73.45132743362832</c:v>
                </c:pt>
                <c:pt idx="17">
                  <c:v>85.56701030927834</c:v>
                </c:pt>
                <c:pt idx="18">
                  <c:v>87.09677419354838</c:v>
                </c:pt>
                <c:pt idx="19">
                  <c:v>84.72222222222223</c:v>
                </c:pt>
                <c:pt idx="20">
                  <c:v>80.32786885245902</c:v>
                </c:pt>
                <c:pt idx="21">
                  <c:v>80.43478260869566</c:v>
                </c:pt>
                <c:pt idx="22">
                  <c:v>87.27272727272727</c:v>
                </c:pt>
              </c:numCache>
            </c:numRef>
          </c:val>
          <c:smooth val="0"/>
        </c:ser>
        <c:ser>
          <c:idx val="1"/>
          <c:order val="1"/>
          <c:tx>
            <c:strRef>
              <c:f>'Data tables'!$B$35</c:f>
              <c:strCache>
                <c:ptCount val="1"/>
                <c:pt idx="0">
                  <c:v>1920s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9966"/>
              </a:solidFill>
              <a:ln>
                <a:solidFill>
                  <a:srgbClr val="339966"/>
                </a:solidFill>
              </a:ln>
            </c:spPr>
          </c:marker>
          <c:cat>
            <c:strRef>
              <c:f>'Data tables'!$C$33:$AB$33</c:f>
              <c:strCache>
                <c:ptCount val="2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strCache>
            </c:strRef>
          </c:cat>
          <c:val>
            <c:numRef>
              <c:f>'Data tables'!$C$35:$AB$35</c:f>
              <c:numCache>
                <c:ptCount val="26"/>
                <c:pt idx="0">
                  <c:v>80.08130081300813</c:v>
                </c:pt>
                <c:pt idx="1">
                  <c:v>78.22878228782288</c:v>
                </c:pt>
                <c:pt idx="2">
                  <c:v>82.6086956521739</c:v>
                </c:pt>
                <c:pt idx="3">
                  <c:v>78.85985748218528</c:v>
                </c:pt>
                <c:pt idx="4">
                  <c:v>81.0126582278481</c:v>
                </c:pt>
                <c:pt idx="6">
                  <c:v>81</c:v>
                </c:pt>
                <c:pt idx="7">
                  <c:v>75.61643835616438</c:v>
                </c:pt>
                <c:pt idx="8">
                  <c:v>79.7752808988764</c:v>
                </c:pt>
                <c:pt idx="10">
                  <c:v>76.33136094674556</c:v>
                </c:pt>
                <c:pt idx="11">
                  <c:v>80.10610079575596</c:v>
                </c:pt>
                <c:pt idx="12">
                  <c:v>77.0573566084788</c:v>
                </c:pt>
                <c:pt idx="13">
                  <c:v>75.64766839378238</c:v>
                </c:pt>
                <c:pt idx="14">
                  <c:v>76.81159420289855</c:v>
                </c:pt>
                <c:pt idx="15">
                  <c:v>73.92857142857143</c:v>
                </c:pt>
                <c:pt idx="16">
                  <c:v>76.72131147540983</c:v>
                </c:pt>
                <c:pt idx="17">
                  <c:v>79.12457912457913</c:v>
                </c:pt>
                <c:pt idx="18">
                  <c:v>73.86363636363636</c:v>
                </c:pt>
                <c:pt idx="19">
                  <c:v>84.55598455598455</c:v>
                </c:pt>
                <c:pt idx="20">
                  <c:v>79.12772585669782</c:v>
                </c:pt>
                <c:pt idx="21">
                  <c:v>80</c:v>
                </c:pt>
                <c:pt idx="22">
                  <c:v>78.24561403508773</c:v>
                </c:pt>
                <c:pt idx="23">
                  <c:v>76.75438596491227</c:v>
                </c:pt>
                <c:pt idx="24">
                  <c:v>78.8546255506608</c:v>
                </c:pt>
                <c:pt idx="25">
                  <c:v>76.53061224489795</c:v>
                </c:pt>
              </c:numCache>
            </c:numRef>
          </c:val>
          <c:smooth val="0"/>
        </c:ser>
        <c:ser>
          <c:idx val="2"/>
          <c:order val="2"/>
          <c:tx>
            <c:strRef>
              <c:f>'Data tables'!$B$36</c:f>
              <c:strCache>
                <c:ptCount val="1"/>
                <c:pt idx="0">
                  <c:v>1930s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FF0000"/>
                </a:solidFill>
              </a:ln>
            </c:spPr>
          </c:marker>
          <c:cat>
            <c:strRef>
              <c:f>'Data tables'!$C$33:$AB$33</c:f>
              <c:strCache>
                <c:ptCount val="2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strCache>
            </c:strRef>
          </c:cat>
          <c:val>
            <c:numRef>
              <c:f>'Data tables'!$C$36:$AB$36</c:f>
              <c:numCache>
                <c:ptCount val="26"/>
                <c:pt idx="0">
                  <c:v>73.22834645669292</c:v>
                </c:pt>
                <c:pt idx="1">
                  <c:v>74.17840375586854</c:v>
                </c:pt>
                <c:pt idx="2">
                  <c:v>72.31404958677686</c:v>
                </c:pt>
                <c:pt idx="3">
                  <c:v>73.86609071274297</c:v>
                </c:pt>
                <c:pt idx="4">
                  <c:v>73.08641975308642</c:v>
                </c:pt>
                <c:pt idx="6">
                  <c:v>74.54545454545455</c:v>
                </c:pt>
                <c:pt idx="7">
                  <c:v>72.49283667621776</c:v>
                </c:pt>
                <c:pt idx="8">
                  <c:v>73.17073170731707</c:v>
                </c:pt>
                <c:pt idx="10">
                  <c:v>74.78260869565217</c:v>
                </c:pt>
                <c:pt idx="11">
                  <c:v>74.0139211136891</c:v>
                </c:pt>
                <c:pt idx="12">
                  <c:v>71.76220806794055</c:v>
                </c:pt>
                <c:pt idx="13">
                  <c:v>70.11764705882354</c:v>
                </c:pt>
                <c:pt idx="14">
                  <c:v>77.33333333333333</c:v>
                </c:pt>
                <c:pt idx="15">
                  <c:v>70.22332506203475</c:v>
                </c:pt>
                <c:pt idx="16">
                  <c:v>72.92161520190024</c:v>
                </c:pt>
                <c:pt idx="17">
                  <c:v>77.32426303854875</c:v>
                </c:pt>
                <c:pt idx="18">
                  <c:v>73.33333333333333</c:v>
                </c:pt>
                <c:pt idx="19">
                  <c:v>75.88235294117646</c:v>
                </c:pt>
                <c:pt idx="20">
                  <c:v>72.76507276507276</c:v>
                </c:pt>
                <c:pt idx="21">
                  <c:v>76.68711656441718</c:v>
                </c:pt>
                <c:pt idx="22">
                  <c:v>75.11520737327189</c:v>
                </c:pt>
                <c:pt idx="23">
                  <c:v>71.39588100686498</c:v>
                </c:pt>
                <c:pt idx="24">
                  <c:v>73.59413202933985</c:v>
                </c:pt>
                <c:pt idx="25">
                  <c:v>74.58823529411765</c:v>
                </c:pt>
              </c:numCache>
            </c:numRef>
          </c:val>
          <c:smooth val="0"/>
        </c:ser>
        <c:ser>
          <c:idx val="3"/>
          <c:order val="3"/>
          <c:tx>
            <c:strRef>
              <c:f>'Data tables'!$B$37</c:f>
              <c:strCache>
                <c:ptCount val="1"/>
                <c:pt idx="0">
                  <c:v>1940s</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3366FF"/>
              </a:solidFill>
              <a:ln>
                <a:solidFill>
                  <a:srgbClr val="3366FF"/>
                </a:solidFill>
              </a:ln>
            </c:spPr>
          </c:marker>
          <c:cat>
            <c:strRef>
              <c:f>'Data tables'!$C$33:$AB$33</c:f>
              <c:strCache>
                <c:ptCount val="2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strCache>
            </c:strRef>
          </c:cat>
          <c:val>
            <c:numRef>
              <c:f>'Data tables'!$C$37:$AB$37</c:f>
              <c:numCache>
                <c:ptCount val="26"/>
                <c:pt idx="0">
                  <c:v>65.71428571428571</c:v>
                </c:pt>
                <c:pt idx="1">
                  <c:v>64.56140350877193</c:v>
                </c:pt>
                <c:pt idx="2">
                  <c:v>63.63636363636363</c:v>
                </c:pt>
                <c:pt idx="3">
                  <c:v>66.9090909090909</c:v>
                </c:pt>
                <c:pt idx="4">
                  <c:v>66.22390891840607</c:v>
                </c:pt>
                <c:pt idx="6">
                  <c:v>65.21739130434783</c:v>
                </c:pt>
                <c:pt idx="7">
                  <c:v>63.37719298245614</c:v>
                </c:pt>
                <c:pt idx="8">
                  <c:v>63.793103448275865</c:v>
                </c:pt>
                <c:pt idx="10">
                  <c:v>67.07317073170732</c:v>
                </c:pt>
                <c:pt idx="11">
                  <c:v>69.58762886597938</c:v>
                </c:pt>
                <c:pt idx="12">
                  <c:v>65.61461794019934</c:v>
                </c:pt>
                <c:pt idx="13">
                  <c:v>60.714285714285715</c:v>
                </c:pt>
                <c:pt idx="14">
                  <c:v>63.38028169014085</c:v>
                </c:pt>
                <c:pt idx="15">
                  <c:v>62.5531914893617</c:v>
                </c:pt>
                <c:pt idx="16">
                  <c:v>60.96491228070175</c:v>
                </c:pt>
                <c:pt idx="17">
                  <c:v>66.33663366336634</c:v>
                </c:pt>
                <c:pt idx="18">
                  <c:v>66.60377358490567</c:v>
                </c:pt>
                <c:pt idx="19">
                  <c:v>68.91385767790263</c:v>
                </c:pt>
                <c:pt idx="20">
                  <c:v>63.16568047337278</c:v>
                </c:pt>
                <c:pt idx="21">
                  <c:v>68.85245901639344</c:v>
                </c:pt>
                <c:pt idx="22">
                  <c:v>70.54908485856905</c:v>
                </c:pt>
                <c:pt idx="23">
                  <c:v>65.53846153846153</c:v>
                </c:pt>
                <c:pt idx="24">
                  <c:v>66.06260296540363</c:v>
                </c:pt>
                <c:pt idx="25">
                  <c:v>64.71449487554905</c:v>
                </c:pt>
              </c:numCache>
            </c:numRef>
          </c:val>
          <c:smooth val="0"/>
        </c:ser>
        <c:ser>
          <c:idx val="4"/>
          <c:order val="4"/>
          <c:tx>
            <c:strRef>
              <c:f>'Data tables'!$B$38</c:f>
              <c:strCache>
                <c:ptCount val="1"/>
                <c:pt idx="0">
                  <c:v>1950s</c:v>
                </c:pt>
              </c:strCache>
            </c:strRef>
          </c:tx>
          <c:extLst>
            <c:ext xmlns:c14="http://schemas.microsoft.com/office/drawing/2007/8/2/chart" uri="{6F2FDCE9-48DA-4B69-8628-5D25D57E5C99}">
              <c14:invertSolidFillFmt>
                <c14:spPr>
                  <a:solidFill>
                    <a:srgbClr val="000000"/>
                  </a:solidFill>
                </c14:spPr>
              </c14:invertSolidFillFmt>
            </c:ext>
          </c:extLst>
          <c:cat>
            <c:strRef>
              <c:f>'Data tables'!$C$33:$AB$33</c:f>
              <c:strCache>
                <c:ptCount val="2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strCache>
            </c:strRef>
          </c:cat>
          <c:val>
            <c:numRef>
              <c:f>'Data tables'!$C$38:$AB$38</c:f>
              <c:numCache>
                <c:ptCount val="26"/>
                <c:pt idx="0">
                  <c:v>52.59515570934256</c:v>
                </c:pt>
                <c:pt idx="1">
                  <c:v>57.377049180327866</c:v>
                </c:pt>
                <c:pt idx="2">
                  <c:v>54.40251572327044</c:v>
                </c:pt>
                <c:pt idx="3">
                  <c:v>54.24028268551237</c:v>
                </c:pt>
                <c:pt idx="4">
                  <c:v>56.10236220472441</c:v>
                </c:pt>
                <c:pt idx="6">
                  <c:v>56.6793893129771</c:v>
                </c:pt>
                <c:pt idx="7">
                  <c:v>55.83657587548638</c:v>
                </c:pt>
                <c:pt idx="8">
                  <c:v>53.94736842105263</c:v>
                </c:pt>
                <c:pt idx="10">
                  <c:v>55.04424778761062</c:v>
                </c:pt>
                <c:pt idx="11">
                  <c:v>51.228070175438596</c:v>
                </c:pt>
                <c:pt idx="12">
                  <c:v>56.54362416107382</c:v>
                </c:pt>
                <c:pt idx="13">
                  <c:v>50.736497545008184</c:v>
                </c:pt>
                <c:pt idx="14">
                  <c:v>51.141552511415526</c:v>
                </c:pt>
                <c:pt idx="15">
                  <c:v>50.47438330170778</c:v>
                </c:pt>
                <c:pt idx="16">
                  <c:v>50.56818181818182</c:v>
                </c:pt>
                <c:pt idx="17">
                  <c:v>60.51188299817185</c:v>
                </c:pt>
                <c:pt idx="18">
                  <c:v>61.03896103896104</c:v>
                </c:pt>
                <c:pt idx="19">
                  <c:v>55.74387947269303</c:v>
                </c:pt>
                <c:pt idx="20">
                  <c:v>53.058510638297875</c:v>
                </c:pt>
                <c:pt idx="21">
                  <c:v>58.333333333333336</c:v>
                </c:pt>
                <c:pt idx="22">
                  <c:v>57.121212121212125</c:v>
                </c:pt>
                <c:pt idx="23">
                  <c:v>55.42521994134897</c:v>
                </c:pt>
                <c:pt idx="24">
                  <c:v>53.905053598774884</c:v>
                </c:pt>
                <c:pt idx="25">
                  <c:v>54.42857142857143</c:v>
                </c:pt>
              </c:numCache>
            </c:numRef>
          </c:val>
          <c:smooth val="0"/>
        </c:ser>
        <c:ser>
          <c:idx val="5"/>
          <c:order val="5"/>
          <c:tx>
            <c:strRef>
              <c:f>'Data tables'!$B$39</c:f>
              <c:strCache>
                <c:ptCount val="1"/>
                <c:pt idx="0">
                  <c:v>1960s</c:v>
                </c:pt>
              </c:strCache>
            </c:strRef>
          </c:tx>
          <c:extLst>
            <c:ext xmlns:c14="http://schemas.microsoft.com/office/drawing/2007/8/2/chart" uri="{6F2FDCE9-48DA-4B69-8628-5D25D57E5C99}">
              <c14:invertSolidFillFmt>
                <c14:spPr>
                  <a:solidFill>
                    <a:srgbClr val="000000"/>
                  </a:solidFill>
                </c14:spPr>
              </c14:invertSolidFillFmt>
            </c:ext>
          </c:extLst>
          <c:cat>
            <c:strRef>
              <c:f>'Data tables'!$C$33:$AB$33</c:f>
              <c:strCache>
                <c:ptCount val="2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strCache>
            </c:strRef>
          </c:cat>
          <c:val>
            <c:numRef>
              <c:f>'Data tables'!$C$39:$AB$39</c:f>
              <c:numCache>
                <c:ptCount val="26"/>
                <c:pt idx="0">
                  <c:v>39.053254437869825</c:v>
                </c:pt>
                <c:pt idx="1">
                  <c:v>38.16425120772947</c:v>
                </c:pt>
                <c:pt idx="2">
                  <c:v>42.765273311897104</c:v>
                </c:pt>
                <c:pt idx="3">
                  <c:v>43.7007874015748</c:v>
                </c:pt>
                <c:pt idx="4">
                  <c:v>42.91497975708502</c:v>
                </c:pt>
                <c:pt idx="6">
                  <c:v>48.38709677419355</c:v>
                </c:pt>
                <c:pt idx="7">
                  <c:v>48.008849557522126</c:v>
                </c:pt>
                <c:pt idx="8">
                  <c:v>50.57034220532319</c:v>
                </c:pt>
                <c:pt idx="10">
                  <c:v>46.91588785046729</c:v>
                </c:pt>
                <c:pt idx="11">
                  <c:v>47.543352601156066</c:v>
                </c:pt>
                <c:pt idx="12">
                  <c:v>44.9645390070922</c:v>
                </c:pt>
                <c:pt idx="13">
                  <c:v>45.37695590327169</c:v>
                </c:pt>
                <c:pt idx="14">
                  <c:v>43.41085271317829</c:v>
                </c:pt>
                <c:pt idx="15">
                  <c:v>38.00675675675676</c:v>
                </c:pt>
                <c:pt idx="16">
                  <c:v>44.79338842975206</c:v>
                </c:pt>
                <c:pt idx="17">
                  <c:v>46.25954198473283</c:v>
                </c:pt>
                <c:pt idx="18">
                  <c:v>43.53846153846154</c:v>
                </c:pt>
                <c:pt idx="19">
                  <c:v>47.376543209876544</c:v>
                </c:pt>
                <c:pt idx="20">
                  <c:v>47.19251336898396</c:v>
                </c:pt>
                <c:pt idx="21">
                  <c:v>43.66197183098591</c:v>
                </c:pt>
                <c:pt idx="22">
                  <c:v>51.43638850889193</c:v>
                </c:pt>
                <c:pt idx="23">
                  <c:v>42.23684210526316</c:v>
                </c:pt>
                <c:pt idx="24">
                  <c:v>42.55910987482615</c:v>
                </c:pt>
                <c:pt idx="25">
                  <c:v>45.796737766624844</c:v>
                </c:pt>
              </c:numCache>
            </c:numRef>
          </c:val>
          <c:smooth val="0"/>
        </c:ser>
        <c:ser>
          <c:idx val="6"/>
          <c:order val="6"/>
          <c:tx>
            <c:strRef>
              <c:f>'Data tables'!$B$40</c:f>
              <c:strCache>
                <c:ptCount val="1"/>
                <c:pt idx="0">
                  <c:v>1970s</c:v>
                </c:pt>
              </c:strCache>
            </c:strRef>
          </c:tx>
          <c:extLst>
            <c:ext xmlns:c14="http://schemas.microsoft.com/office/drawing/2007/8/2/chart" uri="{6F2FDCE9-48DA-4B69-8628-5D25D57E5C99}">
              <c14:invertSolidFillFmt>
                <c14:spPr>
                  <a:solidFill>
                    <a:srgbClr val="000000"/>
                  </a:solidFill>
                </c14:spPr>
              </c14:invertSolidFillFmt>
            </c:ext>
          </c:extLst>
          <c:cat>
            <c:strRef>
              <c:f>'Data tables'!$C$33:$AB$33</c:f>
              <c:strCache>
                <c:ptCount val="2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strCache>
            </c:strRef>
          </c:cat>
          <c:val>
            <c:numRef>
              <c:f>'Data tables'!$C$40:$AB$40</c:f>
              <c:numCache>
                <c:ptCount val="26"/>
                <c:pt idx="6">
                  <c:v>46.22641509433962</c:v>
                </c:pt>
                <c:pt idx="7">
                  <c:v>45.962732919254655</c:v>
                </c:pt>
                <c:pt idx="8">
                  <c:v>45.945945945945944</c:v>
                </c:pt>
                <c:pt idx="10">
                  <c:v>41.97080291970803</c:v>
                </c:pt>
                <c:pt idx="11">
                  <c:v>36.03351955307262</c:v>
                </c:pt>
                <c:pt idx="12">
                  <c:v>33.63636363636363</c:v>
                </c:pt>
                <c:pt idx="13">
                  <c:v>33.89121338912134</c:v>
                </c:pt>
                <c:pt idx="14">
                  <c:v>28.095238095238095</c:v>
                </c:pt>
                <c:pt idx="15">
                  <c:v>31.403118040089087</c:v>
                </c:pt>
                <c:pt idx="16">
                  <c:v>30.679156908665107</c:v>
                </c:pt>
                <c:pt idx="17">
                  <c:v>38.8663967611336</c:v>
                </c:pt>
                <c:pt idx="18">
                  <c:v>39.50892857142857</c:v>
                </c:pt>
                <c:pt idx="19">
                  <c:v>33.663366336633665</c:v>
                </c:pt>
                <c:pt idx="20">
                  <c:v>40.030911901081915</c:v>
                </c:pt>
                <c:pt idx="21">
                  <c:v>36.206896551724135</c:v>
                </c:pt>
                <c:pt idx="22">
                  <c:v>42.8343949044586</c:v>
                </c:pt>
                <c:pt idx="23">
                  <c:v>36.7479674796748</c:v>
                </c:pt>
                <c:pt idx="24">
                  <c:v>37.7207062600321</c:v>
                </c:pt>
                <c:pt idx="25">
                  <c:v>45.833333333333336</c:v>
                </c:pt>
              </c:numCache>
            </c:numRef>
          </c:val>
          <c:smooth val="0"/>
        </c:ser>
        <c:ser>
          <c:idx val="7"/>
          <c:order val="7"/>
          <c:tx>
            <c:strRef>
              <c:f>'Data tables'!$B$41</c:f>
              <c:strCache>
                <c:ptCount val="1"/>
                <c:pt idx="0">
                  <c:v>1980s</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6600"/>
                </a:solidFill>
              </a:ln>
            </c:spPr>
          </c:marker>
          <c:cat>
            <c:strRef>
              <c:f>'Data tables'!$C$33:$AB$33</c:f>
              <c:strCache>
                <c:ptCount val="2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strCache>
            </c:strRef>
          </c:cat>
          <c:val>
            <c:numRef>
              <c:f>'Data tables'!$C$41:$AB$41</c:f>
              <c:numCache>
                <c:ptCount val="26"/>
                <c:pt idx="15">
                  <c:v>32.55813953488372</c:v>
                </c:pt>
                <c:pt idx="16">
                  <c:v>32.18390804597701</c:v>
                </c:pt>
                <c:pt idx="17">
                  <c:v>34.42622950819672</c:v>
                </c:pt>
                <c:pt idx="18">
                  <c:v>35.6687898089172</c:v>
                </c:pt>
                <c:pt idx="19">
                  <c:v>43.96887159533074</c:v>
                </c:pt>
                <c:pt idx="20">
                  <c:v>29.141104294478527</c:v>
                </c:pt>
                <c:pt idx="21">
                  <c:v>32.362459546925564</c:v>
                </c:pt>
                <c:pt idx="22">
                  <c:v>39.224137931034484</c:v>
                </c:pt>
                <c:pt idx="23">
                  <c:v>29.375</c:v>
                </c:pt>
                <c:pt idx="24">
                  <c:v>32.25108225108225</c:v>
                </c:pt>
                <c:pt idx="25">
                  <c:v>41.18705035971223</c:v>
                </c:pt>
              </c:numCache>
            </c:numRef>
          </c:val>
          <c:smooth val="0"/>
        </c:ser>
        <c:ser>
          <c:idx val="8"/>
          <c:order val="8"/>
          <c:tx>
            <c:strRef>
              <c:f>'Data tables'!$B$42</c:f>
              <c:strCache>
                <c:ptCount val="1"/>
                <c:pt idx="0">
                  <c:v>1990s</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FFFFFF"/>
              </a:solidFill>
              <a:ln>
                <a:solidFill>
                  <a:srgbClr val="CC99FF"/>
                </a:solidFill>
              </a:ln>
            </c:spPr>
          </c:marker>
          <c:cat>
            <c:strRef>
              <c:f>'Data tables'!$C$33:$AB$33</c:f>
              <c:strCache>
                <c:ptCount val="26"/>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strCache>
            </c:strRef>
          </c:cat>
          <c:val>
            <c:numRef>
              <c:f>'Data tables'!$C$42:$AB$42</c:f>
              <c:numCache>
                <c:ptCount val="26"/>
                <c:pt idx="25">
                  <c:v>37.93103448275862</c:v>
                </c:pt>
              </c:numCache>
            </c:numRef>
          </c:val>
          <c:smooth val="0"/>
        </c:ser>
        <c:marker val="1"/>
        <c:axId val="2301469"/>
        <c:axId val="20713222"/>
      </c:lineChart>
      <c:catAx>
        <c:axId val="2301469"/>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0713222"/>
        <c:crosses val="autoZero"/>
        <c:auto val="1"/>
        <c:lblOffset val="100"/>
        <c:noMultiLvlLbl val="0"/>
      </c:catAx>
      <c:valAx>
        <c:axId val="20713222"/>
        <c:scaling>
          <c:orientation val="minMax"/>
        </c:scaling>
        <c:axPos val="l"/>
        <c:title>
          <c:tx>
            <c:rich>
              <a:bodyPr vert="horz" rot="-5400000" anchor="ctr"/>
              <a:lstStyle/>
              <a:p>
                <a:pPr algn="ctr">
                  <a:defRPr/>
                </a:pPr>
                <a:r>
                  <a:rPr lang="en-US" cap="none" sz="975" b="1" i="0" u="none" baseline="0">
                    <a:latin typeface="Arial"/>
                    <a:ea typeface="Arial"/>
                    <a:cs typeface="Arial"/>
                  </a:rPr>
                  <a:t>Percentage of birth cohort (%)</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301469"/>
        <c:crossesAt val="1"/>
        <c:crossBetween val="between"/>
        <c:dispUnits/>
        <c:majorUnit val="20"/>
      </c:valAx>
      <c:spPr>
        <a:solidFill>
          <a:srgbClr val="FFFFFF"/>
        </a:solidFill>
      </c:spPr>
    </c:plotArea>
    <c:legend>
      <c:legendPos val="r"/>
      <c:layout>
        <c:manualLayout>
          <c:xMode val="edge"/>
          <c:yMode val="edge"/>
          <c:x val="0.91725"/>
          <c:y val="0.369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1200" verticalDpi="1200" orientation="landscape" paperSize="9"/>
  <drawing r:id="rId1"/>
</chartsheet>
</file>

<file path=xl/chartsheets/sheet2.xml><?xml version="1.0" encoding="utf-8"?>
<chartsheet xmlns="http://schemas.openxmlformats.org/spreadsheetml/2006/main" xmlns:r="http://schemas.openxmlformats.org/officeDocument/2006/relationships">
  <sheetPr codeName="Chart1"/>
  <sheetViews>
    <sheetView workbookViewId="0" zoomScale="106"/>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0.0995</cdr:x>
      <cdr:y>0.038</cdr:y>
    </cdr:from>
    <cdr:to>
      <cdr:x>0.86475</cdr:x>
      <cdr:y>0.15625</cdr:y>
    </cdr:to>
    <cdr:sp>
      <cdr:nvSpPr>
        <cdr:cNvPr id="1" name="TextBox 3"/>
        <cdr:cNvSpPr txBox="1">
          <a:spLocks noChangeArrowheads="1"/>
        </cdr:cNvSpPr>
      </cdr:nvSpPr>
      <cdr:spPr>
        <a:xfrm>
          <a:off x="962025" y="190500"/>
          <a:ext cx="7439025" cy="590550"/>
        </a:xfrm>
        <a:prstGeom prst="rect">
          <a:avLst/>
        </a:prstGeom>
        <a:noFill/>
        <a:ln w="9525" cmpd="sng">
          <a:noFill/>
        </a:ln>
      </cdr:spPr>
      <cdr:txBody>
        <a:bodyPr vertOverflow="clip" wrap="square"/>
        <a:p>
          <a:pPr algn="ctr">
            <a:defRPr/>
          </a:pPr>
          <a:r>
            <a:rPr lang="en-US" cap="none" sz="1550" b="1" i="0" u="none" baseline="0">
              <a:latin typeface="Arial"/>
              <a:ea typeface="Arial"/>
              <a:cs typeface="Arial"/>
            </a:rPr>
            <a:t>3.2.1. Religious Affiliation in Britain, 1984-2007. 
Percentage affiliated by birth cohort (%)</a:t>
          </a:r>
        </a:p>
      </cdr:txBody>
    </cdr:sp>
  </cdr:relSizeAnchor>
  <cdr:relSizeAnchor xmlns:cdr="http://schemas.openxmlformats.org/drawingml/2006/chartDrawing">
    <cdr:from>
      <cdr:x>0.807</cdr:x>
      <cdr:y>0.1805</cdr:y>
    </cdr:from>
    <cdr:to>
      <cdr:x>0.89875</cdr:x>
      <cdr:y>0.2955</cdr:y>
    </cdr:to>
    <cdr:sp>
      <cdr:nvSpPr>
        <cdr:cNvPr id="2" name="TextBox 4"/>
        <cdr:cNvSpPr txBox="1">
          <a:spLocks noChangeArrowheads="1"/>
        </cdr:cNvSpPr>
      </cdr:nvSpPr>
      <cdr:spPr>
        <a:xfrm>
          <a:off x="7839075" y="904875"/>
          <a:ext cx="895350" cy="581025"/>
        </a:xfrm>
        <a:prstGeom prst="rect">
          <a:avLst/>
        </a:prstGeom>
        <a:noFill/>
        <a:ln w="9525" cmpd="sng">
          <a:noFill/>
        </a:ln>
      </cdr:spPr>
      <cdr:txBody>
        <a:bodyPr vertOverflow="clip" wrap="square"/>
        <a:p>
          <a:pPr algn="ctr">
            <a:defRPr/>
          </a:pPr>
          <a:r>
            <a:rPr lang="en-US" cap="none" sz="1200" b="1" i="1" u="none" baseline="0">
              <a:latin typeface="Arial"/>
              <a:ea typeface="Arial"/>
              <a:cs typeface="Arial"/>
            </a:rPr>
            <a:t>Birth cohort</a:t>
          </a:r>
        </a:p>
      </cdr:txBody>
    </cdr:sp>
  </cdr:relSizeAnchor>
  <cdr:relSizeAnchor xmlns:cdr="http://schemas.openxmlformats.org/drawingml/2006/chartDrawing">
    <cdr:from>
      <cdr:x>0.05275</cdr:x>
      <cdr:y>0.903</cdr:y>
    </cdr:from>
    <cdr:to>
      <cdr:x>0.8985</cdr:x>
      <cdr:y>0.97075</cdr:y>
    </cdr:to>
    <cdr:sp>
      <cdr:nvSpPr>
        <cdr:cNvPr id="3" name="TextBox 5"/>
        <cdr:cNvSpPr txBox="1">
          <a:spLocks noChangeArrowheads="1"/>
        </cdr:cNvSpPr>
      </cdr:nvSpPr>
      <cdr:spPr>
        <a:xfrm>
          <a:off x="504825" y="4524375"/>
          <a:ext cx="8220075" cy="342900"/>
        </a:xfrm>
        <a:prstGeom prst="rect">
          <a:avLst/>
        </a:prstGeom>
        <a:noFill/>
        <a:ln w="9525" cmpd="sng">
          <a:noFill/>
        </a:ln>
      </cdr:spPr>
      <cdr:txBody>
        <a:bodyPr vertOverflow="clip" wrap="square"/>
        <a:p>
          <a:pPr algn="l">
            <a:defRPr/>
          </a:pPr>
          <a:r>
            <a:rPr lang="en-US" cap="none" sz="800" b="1" i="1" u="none" baseline="0">
              <a:latin typeface="Arial"/>
              <a:ea typeface="Arial"/>
              <a:cs typeface="Arial"/>
            </a:rPr>
            <a:t>Data</a:t>
          </a:r>
          <a:r>
            <a:rPr lang="en-US" cap="none" sz="800" b="0" i="1" u="none" baseline="0">
              <a:latin typeface="Arial"/>
              <a:ea typeface="Arial"/>
              <a:cs typeface="Arial"/>
            </a:rPr>
            <a:t> </a:t>
          </a:r>
          <a:r>
            <a:rPr lang="en-US" cap="none" sz="800" b="1" i="1" u="none" baseline="0">
              <a:latin typeface="Arial"/>
              <a:ea typeface="Arial"/>
              <a:cs typeface="Arial"/>
            </a:rPr>
            <a:t>markers </a:t>
          </a:r>
          <a:r>
            <a:rPr lang="en-US" cap="none" sz="800" b="0" i="1" u="none" baseline="0">
              <a:latin typeface="Arial"/>
              <a:ea typeface="Arial"/>
              <a:cs typeface="Arial"/>
            </a:rPr>
            <a:t>depict actual observation for that year. </a:t>
          </a:r>
          <a:r>
            <a:rPr lang="en-US" cap="none" sz="800" b="1" i="1" u="none" baseline="0">
              <a:latin typeface="Arial"/>
              <a:ea typeface="Arial"/>
              <a:cs typeface="Arial"/>
            </a:rPr>
            <a:t>Trend line</a:t>
          </a:r>
          <a:r>
            <a:rPr lang="en-US" cap="none" sz="800" b="0" i="1" u="none" baseline="0">
              <a:latin typeface="Arial"/>
              <a:ea typeface="Arial"/>
              <a:cs typeface="Arial"/>
            </a:rPr>
            <a:t> depicts three-year centred moving average for the series, using 
interpolated values for 1988 and 1992 (survey not conducted 1988 or 1992).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019675"/>
    <xdr:graphicFrame>
      <xdr:nvGraphicFramePr>
        <xdr:cNvPr id="1" name="Shape 1025"/>
        <xdr:cNvGraphicFramePr/>
      </xdr:nvGraphicFramePr>
      <xdr:xfrm>
        <a:off x="0" y="0"/>
        <a:ext cx="9715500"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0.91225</cdr:x>
      <cdr:y>0.31475</cdr:y>
    </cdr:from>
    <cdr:to>
      <cdr:x>1</cdr:x>
      <cdr:y>0.35275</cdr:y>
    </cdr:to>
    <cdr:sp>
      <cdr:nvSpPr>
        <cdr:cNvPr id="1" name="TextBox 1"/>
        <cdr:cNvSpPr txBox="1">
          <a:spLocks noChangeArrowheads="1"/>
        </cdr:cNvSpPr>
      </cdr:nvSpPr>
      <cdr:spPr>
        <a:xfrm>
          <a:off x="8496300" y="1790700"/>
          <a:ext cx="819150" cy="219075"/>
        </a:xfrm>
        <a:prstGeom prst="rect">
          <a:avLst/>
        </a:prstGeom>
        <a:noFill/>
        <a:ln w="9525" cmpd="sng">
          <a:noFill/>
        </a:ln>
      </cdr:spPr>
      <cdr:txBody>
        <a:bodyPr vertOverflow="clip" wrap="square"/>
        <a:p>
          <a:pPr algn="l">
            <a:defRPr/>
          </a:pPr>
          <a:r>
            <a:rPr lang="en-US" cap="none" sz="1000" b="1" i="1" u="none" baseline="0">
              <a:latin typeface="Arial"/>
              <a:ea typeface="Arial"/>
              <a:cs typeface="Arial"/>
            </a:rPr>
            <a:t>Birth cohort</a:t>
          </a:r>
        </a:p>
      </cdr:txBody>
    </cdr:sp>
  </cdr:relSizeAnchor>
  <cdr:relSizeAnchor xmlns:cdr="http://schemas.openxmlformats.org/drawingml/2006/chartDrawing">
    <cdr:from>
      <cdr:x>0.6075</cdr:x>
      <cdr:y>0.98</cdr:y>
    </cdr:from>
    <cdr:to>
      <cdr:x>0.8355</cdr:x>
      <cdr:y>1</cdr:y>
    </cdr:to>
    <cdr:sp>
      <cdr:nvSpPr>
        <cdr:cNvPr id="2" name="TextBox 3"/>
        <cdr:cNvSpPr txBox="1">
          <a:spLocks noChangeArrowheads="1"/>
        </cdr:cNvSpPr>
      </cdr:nvSpPr>
      <cdr:spPr>
        <a:xfrm>
          <a:off x="5657850" y="5591175"/>
          <a:ext cx="2124075" cy="114300"/>
        </a:xfrm>
        <a:prstGeom prst="rect">
          <a:avLst/>
        </a:prstGeom>
        <a:noFill/>
        <a:ln w="9525" cmpd="sng">
          <a:noFill/>
        </a:ln>
      </cdr:spPr>
      <cdr:txBody>
        <a:bodyPr vertOverflow="clip" wrap="square"/>
        <a:p>
          <a:pPr algn="l">
            <a:defRPr/>
          </a:pPr>
          <a:r>
            <a:rPr lang="en-US" cap="none" sz="900" b="0" i="1" u="none" baseline="0">
              <a:latin typeface="Arial"/>
              <a:ea typeface="Arial"/>
              <a:cs typeface="Arial"/>
            </a:rPr>
            <a:t>Survey not conducted 1988 or 1992.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05475"/>
    <xdr:graphicFrame>
      <xdr:nvGraphicFramePr>
        <xdr:cNvPr id="1" name="Shape 1025"/>
        <xdr:cNvGraphicFramePr/>
      </xdr:nvGraphicFramePr>
      <xdr:xfrm>
        <a:off x="0" y="0"/>
        <a:ext cx="9315450" cy="5705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9525</xdr:rowOff>
    </xdr:from>
    <xdr:to>
      <xdr:col>9</xdr:col>
      <xdr:colOff>209550</xdr:colOff>
      <xdr:row>74</xdr:row>
      <xdr:rowOff>104775</xdr:rowOff>
    </xdr:to>
    <xdr:sp>
      <xdr:nvSpPr>
        <xdr:cNvPr id="1" name="TextBox 3"/>
        <xdr:cNvSpPr txBox="1">
          <a:spLocks noChangeArrowheads="1"/>
        </xdr:cNvSpPr>
      </xdr:nvSpPr>
      <xdr:spPr>
        <a:xfrm>
          <a:off x="0" y="10858500"/>
          <a:ext cx="7372350" cy="2524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Notes on charts and tables</a:t>
          </a:r>
          <a:r>
            <a:rPr lang="en-US" cap="none" sz="1000" b="0" i="0" u="none" baseline="0">
              <a:latin typeface="Arial"/>
              <a:ea typeface="Arial"/>
              <a:cs typeface="Arial"/>
            </a:rPr>
            <a:t>
Charts and tables compiled by David Voas (© British Religion in Numbers, University of Manchester). Figures and charts are for white respondents only: the ethnic minority category combines very disparate religious groups, and were poorly sampled before 1993.
Chart 3.2.1 uses a three-year centred moving average to depict trends in the data which might otherwise be obscured by data fluctuations. The observations themselves are depicted by data markers. Unlike Table 3.2.4 above, Chart 3.2.1 uses interpolated values for 1998 and 1992 to maintain periodicity of the series. Chart 3.2.2 presents the data as line graphs, with gaps for the years where surveys were not conducted.
British Social Attitudes survey published by National Centre for Social Research, British Social Attitudes Survey 1983-2008 [computer file]; Colchester, Essex: UK Data Archive [distributor].
</a:t>
          </a:r>
          <a:r>
            <a:rPr lang="en-US" cap="none" sz="800" b="0" i="1" u="none" baseline="0">
              <a:latin typeface="Arial"/>
              <a:ea typeface="Arial"/>
              <a:cs typeface="Arial"/>
            </a:rPr>
            <a:t>The original data creators, depositors or copyright holders, the funders of the Data Collections and the UK Data Archive bear no responsibility for the further analysis or interpretation of the BSA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3"/>
  <dimension ref="A1:AF65"/>
  <sheetViews>
    <sheetView showGridLines="0" workbookViewId="0" topLeftCell="A52">
      <selection activeCell="A2" sqref="A2"/>
    </sheetView>
  </sheetViews>
  <sheetFormatPr defaultColWidth="9.140625" defaultRowHeight="12.75"/>
  <cols>
    <col min="1" max="1" width="24.421875" style="0" customWidth="1"/>
    <col min="2" max="2" width="19.140625" style="0" customWidth="1"/>
    <col min="8" max="8" width="9.00390625" style="0" customWidth="1"/>
    <col min="12" max="12" width="8.7109375" style="0" customWidth="1"/>
  </cols>
  <sheetData>
    <row r="1" ht="12.75">
      <c r="A1" t="s">
        <v>30</v>
      </c>
    </row>
    <row r="3" s="1" customFormat="1" ht="15.75">
      <c r="A3" s="3" t="s">
        <v>20</v>
      </c>
    </row>
    <row r="5" ht="12.75">
      <c r="A5" t="s">
        <v>21</v>
      </c>
    </row>
    <row r="7" spans="2:3" ht="12.75">
      <c r="B7" t="s">
        <v>0</v>
      </c>
      <c r="C7" s="4"/>
    </row>
    <row r="8" spans="1:29" ht="30.75" customHeight="1">
      <c r="A8" s="6" t="s">
        <v>32</v>
      </c>
      <c r="B8" s="10" t="s">
        <v>27</v>
      </c>
      <c r="C8" s="39">
        <v>1983</v>
      </c>
      <c r="D8" s="40">
        <v>1984</v>
      </c>
      <c r="E8" s="39">
        <v>1985</v>
      </c>
      <c r="F8" s="40">
        <v>1986</v>
      </c>
      <c r="G8" s="39">
        <v>1987</v>
      </c>
      <c r="H8" s="40" t="s">
        <v>26</v>
      </c>
      <c r="I8" s="39">
        <v>1989</v>
      </c>
      <c r="J8" s="40">
        <v>1990</v>
      </c>
      <c r="K8" s="39">
        <v>1991</v>
      </c>
      <c r="L8" s="40" t="s">
        <v>25</v>
      </c>
      <c r="M8" s="39">
        <v>1993</v>
      </c>
      <c r="N8" s="40">
        <v>1994</v>
      </c>
      <c r="O8" s="39">
        <v>1995</v>
      </c>
      <c r="P8" s="40">
        <v>1996</v>
      </c>
      <c r="Q8" s="39">
        <v>1997</v>
      </c>
      <c r="R8" s="40">
        <v>1998</v>
      </c>
      <c r="S8" s="39">
        <v>1999</v>
      </c>
      <c r="T8" s="40">
        <v>2000</v>
      </c>
      <c r="U8" s="39">
        <v>2001</v>
      </c>
      <c r="V8" s="40">
        <v>2002</v>
      </c>
      <c r="W8" s="39">
        <v>2003</v>
      </c>
      <c r="X8" s="40">
        <v>2004</v>
      </c>
      <c r="Y8" s="39">
        <v>2005</v>
      </c>
      <c r="Z8" s="40">
        <v>2006</v>
      </c>
      <c r="AA8" s="39">
        <v>2007</v>
      </c>
      <c r="AB8" s="40">
        <v>2008</v>
      </c>
      <c r="AC8" s="13"/>
    </row>
    <row r="9" spans="1:29" ht="12.75">
      <c r="A9" t="s">
        <v>28</v>
      </c>
      <c r="B9" s="9" t="s">
        <v>2</v>
      </c>
      <c r="C9" s="13">
        <v>46</v>
      </c>
      <c r="D9" s="9">
        <v>51</v>
      </c>
      <c r="E9" s="13">
        <v>45</v>
      </c>
      <c r="F9" s="9">
        <v>69</v>
      </c>
      <c r="G9" s="13">
        <v>58</v>
      </c>
      <c r="H9" s="18" t="s">
        <v>23</v>
      </c>
      <c r="I9" s="13">
        <v>69</v>
      </c>
      <c r="J9" s="9">
        <v>58</v>
      </c>
      <c r="K9" s="13">
        <v>24</v>
      </c>
      <c r="L9" s="18" t="s">
        <v>23</v>
      </c>
      <c r="M9" s="13">
        <v>32</v>
      </c>
      <c r="N9" s="9">
        <v>50</v>
      </c>
      <c r="O9" s="13">
        <v>50</v>
      </c>
      <c r="P9" s="9">
        <v>41</v>
      </c>
      <c r="Q9" s="13">
        <v>19</v>
      </c>
      <c r="R9" s="9">
        <v>27</v>
      </c>
      <c r="S9" s="13">
        <v>30</v>
      </c>
      <c r="T9" s="9">
        <v>14</v>
      </c>
      <c r="U9" s="13">
        <v>12</v>
      </c>
      <c r="V9" s="9">
        <v>11</v>
      </c>
      <c r="W9" s="13">
        <v>12</v>
      </c>
      <c r="X9" s="9">
        <v>9</v>
      </c>
      <c r="Y9" s="13">
        <v>7</v>
      </c>
      <c r="Z9" s="9">
        <v>8</v>
      </c>
      <c r="AA9" s="13">
        <v>8</v>
      </c>
      <c r="AB9" s="9">
        <v>3</v>
      </c>
      <c r="AC9" s="13"/>
    </row>
    <row r="10" spans="2:29" ht="12.75">
      <c r="B10" s="9" t="s">
        <v>3</v>
      </c>
      <c r="C10" s="13">
        <v>49</v>
      </c>
      <c r="D10" s="9">
        <v>59</v>
      </c>
      <c r="E10" s="13">
        <v>40</v>
      </c>
      <c r="F10" s="9">
        <v>89</v>
      </c>
      <c r="G10" s="13">
        <v>75</v>
      </c>
      <c r="H10" s="18" t="s">
        <v>23</v>
      </c>
      <c r="I10" s="13">
        <v>76</v>
      </c>
      <c r="J10" s="9">
        <v>89</v>
      </c>
      <c r="K10" s="13">
        <v>36</v>
      </c>
      <c r="L10" s="18" t="s">
        <v>23</v>
      </c>
      <c r="M10" s="13">
        <v>80</v>
      </c>
      <c r="N10" s="9">
        <v>75</v>
      </c>
      <c r="O10" s="13">
        <v>92</v>
      </c>
      <c r="P10" s="9">
        <v>94</v>
      </c>
      <c r="Q10" s="13">
        <v>32</v>
      </c>
      <c r="R10" s="9">
        <v>73</v>
      </c>
      <c r="S10" s="13">
        <v>71</v>
      </c>
      <c r="T10" s="9">
        <v>62</v>
      </c>
      <c r="U10" s="13">
        <v>69</v>
      </c>
      <c r="V10" s="9">
        <v>40</v>
      </c>
      <c r="W10" s="13">
        <v>67</v>
      </c>
      <c r="X10" s="9">
        <v>41</v>
      </c>
      <c r="Y10" s="13">
        <v>62</v>
      </c>
      <c r="Z10" s="9">
        <v>53</v>
      </c>
      <c r="AA10" s="13">
        <v>48</v>
      </c>
      <c r="AB10" s="9">
        <v>46</v>
      </c>
      <c r="AC10" s="13"/>
    </row>
    <row r="11" spans="2:29" ht="12.75">
      <c r="B11" s="9" t="s">
        <v>4</v>
      </c>
      <c r="C11" s="13">
        <v>68</v>
      </c>
      <c r="D11" s="9">
        <v>55</v>
      </c>
      <c r="E11" s="13">
        <v>67</v>
      </c>
      <c r="F11" s="9">
        <v>121</v>
      </c>
      <c r="G11" s="13">
        <v>109</v>
      </c>
      <c r="H11" s="18" t="s">
        <v>23</v>
      </c>
      <c r="I11" s="13">
        <v>98</v>
      </c>
      <c r="J11" s="9">
        <v>96</v>
      </c>
      <c r="K11" s="13">
        <v>55</v>
      </c>
      <c r="L11" s="18" t="s">
        <v>23</v>
      </c>
      <c r="M11" s="13">
        <v>87</v>
      </c>
      <c r="N11" s="9">
        <v>112</v>
      </c>
      <c r="O11" s="13">
        <v>133</v>
      </c>
      <c r="P11" s="9">
        <v>127</v>
      </c>
      <c r="Q11" s="13">
        <v>34</v>
      </c>
      <c r="R11" s="9">
        <v>120</v>
      </c>
      <c r="S11" s="13">
        <v>114</v>
      </c>
      <c r="T11" s="9">
        <v>100</v>
      </c>
      <c r="U11" s="13">
        <v>100</v>
      </c>
      <c r="V11" s="9">
        <v>82</v>
      </c>
      <c r="W11" s="13">
        <v>131</v>
      </c>
      <c r="X11" s="9">
        <v>76</v>
      </c>
      <c r="Y11" s="13">
        <v>108</v>
      </c>
      <c r="Z11" s="9">
        <v>125</v>
      </c>
      <c r="AA11" s="13">
        <v>108</v>
      </c>
      <c r="AB11" s="9">
        <v>108</v>
      </c>
      <c r="AC11" s="13"/>
    </row>
    <row r="12" spans="2:29" ht="12.75">
      <c r="B12" s="9" t="s">
        <v>5</v>
      </c>
      <c r="C12" s="13">
        <v>108</v>
      </c>
      <c r="D12" s="9">
        <v>101</v>
      </c>
      <c r="E12" s="13">
        <v>120</v>
      </c>
      <c r="F12" s="9">
        <v>182</v>
      </c>
      <c r="G12" s="13">
        <v>178</v>
      </c>
      <c r="H12" s="18" t="s">
        <v>23</v>
      </c>
      <c r="I12" s="13">
        <v>192</v>
      </c>
      <c r="J12" s="9">
        <v>167</v>
      </c>
      <c r="K12" s="13">
        <v>84</v>
      </c>
      <c r="L12" s="18" t="s">
        <v>23</v>
      </c>
      <c r="M12" s="13">
        <v>162</v>
      </c>
      <c r="N12" s="9">
        <v>177</v>
      </c>
      <c r="O12" s="13">
        <v>207</v>
      </c>
      <c r="P12" s="9">
        <v>231</v>
      </c>
      <c r="Q12" s="13">
        <v>78</v>
      </c>
      <c r="R12" s="9">
        <v>176</v>
      </c>
      <c r="S12" s="13">
        <v>178</v>
      </c>
      <c r="T12" s="9">
        <v>170</v>
      </c>
      <c r="U12" s="13">
        <v>177</v>
      </c>
      <c r="V12" s="9">
        <v>166</v>
      </c>
      <c r="W12" s="13">
        <v>249</v>
      </c>
      <c r="X12" s="9">
        <v>152</v>
      </c>
      <c r="Y12" s="13">
        <v>177</v>
      </c>
      <c r="Z12" s="9">
        <v>224</v>
      </c>
      <c r="AA12" s="13">
        <v>206</v>
      </c>
      <c r="AB12" s="9">
        <v>241</v>
      </c>
      <c r="AC12" s="13"/>
    </row>
    <row r="13" spans="2:29" ht="12.75">
      <c r="B13" s="9" t="s">
        <v>6</v>
      </c>
      <c r="C13" s="13">
        <v>137</v>
      </c>
      <c r="D13" s="9">
        <v>130</v>
      </c>
      <c r="E13" s="13">
        <v>145</v>
      </c>
      <c r="F13" s="9">
        <v>259</v>
      </c>
      <c r="G13" s="13">
        <v>223</v>
      </c>
      <c r="H13" s="18" t="s">
        <v>23</v>
      </c>
      <c r="I13" s="13">
        <v>227</v>
      </c>
      <c r="J13" s="9">
        <v>227</v>
      </c>
      <c r="K13" s="13">
        <v>105</v>
      </c>
      <c r="L13" s="18" t="s">
        <v>23</v>
      </c>
      <c r="M13" s="13">
        <v>254</v>
      </c>
      <c r="N13" s="9">
        <v>278</v>
      </c>
      <c r="O13" s="13">
        <v>259</v>
      </c>
      <c r="P13" s="9">
        <v>301</v>
      </c>
      <c r="Q13" s="13">
        <v>107</v>
      </c>
      <c r="R13" s="9">
        <v>261</v>
      </c>
      <c r="S13" s="13">
        <v>261</v>
      </c>
      <c r="T13" s="9">
        <v>216</v>
      </c>
      <c r="U13" s="13">
        <v>210</v>
      </c>
      <c r="V13" s="9">
        <v>235</v>
      </c>
      <c r="W13" s="13">
        <v>353</v>
      </c>
      <c r="X13" s="9">
        <v>245</v>
      </c>
      <c r="Y13" s="13">
        <v>283</v>
      </c>
      <c r="Z13" s="9">
        <v>304</v>
      </c>
      <c r="AA13" s="13">
        <v>301</v>
      </c>
      <c r="AB13" s="9">
        <v>319</v>
      </c>
      <c r="AC13" s="13"/>
    </row>
    <row r="14" spans="2:29" ht="12.75">
      <c r="B14" s="9" t="s">
        <v>7</v>
      </c>
      <c r="C14" s="13">
        <v>103</v>
      </c>
      <c r="D14" s="9">
        <v>128</v>
      </c>
      <c r="E14" s="13">
        <v>178</v>
      </c>
      <c r="F14" s="9">
        <v>286</v>
      </c>
      <c r="G14" s="13">
        <v>282</v>
      </c>
      <c r="H14" s="18" t="s">
        <v>23</v>
      </c>
      <c r="I14" s="13">
        <v>272</v>
      </c>
      <c r="J14" s="9">
        <v>235</v>
      </c>
      <c r="K14" s="13">
        <v>130</v>
      </c>
      <c r="L14" s="18" t="s">
        <v>23</v>
      </c>
      <c r="M14" s="13">
        <v>284</v>
      </c>
      <c r="N14" s="9">
        <v>363</v>
      </c>
      <c r="O14" s="13">
        <v>388</v>
      </c>
      <c r="P14" s="9">
        <v>384</v>
      </c>
      <c r="Q14" s="13">
        <v>146</v>
      </c>
      <c r="R14" s="9">
        <v>367</v>
      </c>
      <c r="S14" s="13">
        <v>334</v>
      </c>
      <c r="T14" s="9">
        <v>352</v>
      </c>
      <c r="U14" s="13">
        <v>367</v>
      </c>
      <c r="V14" s="9">
        <v>341</v>
      </c>
      <c r="W14" s="13">
        <v>395</v>
      </c>
      <c r="X14" s="9">
        <v>320</v>
      </c>
      <c r="Y14" s="13">
        <v>355</v>
      </c>
      <c r="Z14" s="9">
        <v>439</v>
      </c>
      <c r="AA14" s="13">
        <v>413</v>
      </c>
      <c r="AB14" s="9">
        <v>432</v>
      </c>
      <c r="AC14" s="13"/>
    </row>
    <row r="15" spans="2:29" ht="12.75">
      <c r="B15" s="9" t="s">
        <v>8</v>
      </c>
      <c r="C15" s="13">
        <v>0</v>
      </c>
      <c r="D15" s="9">
        <v>0</v>
      </c>
      <c r="E15" s="13">
        <v>0</v>
      </c>
      <c r="F15" s="9">
        <v>0</v>
      </c>
      <c r="G15" s="13">
        <v>0</v>
      </c>
      <c r="H15" s="18" t="s">
        <v>23</v>
      </c>
      <c r="I15" s="13">
        <v>57</v>
      </c>
      <c r="J15" s="9">
        <v>87</v>
      </c>
      <c r="K15" s="13">
        <v>40</v>
      </c>
      <c r="L15" s="18" t="s">
        <v>23</v>
      </c>
      <c r="M15" s="13">
        <v>159</v>
      </c>
      <c r="N15" s="9">
        <v>229</v>
      </c>
      <c r="O15" s="13">
        <v>292</v>
      </c>
      <c r="P15" s="9">
        <v>316</v>
      </c>
      <c r="Q15" s="13">
        <v>151</v>
      </c>
      <c r="R15" s="9">
        <v>308</v>
      </c>
      <c r="S15" s="13">
        <v>296</v>
      </c>
      <c r="T15" s="9">
        <v>302</v>
      </c>
      <c r="U15" s="13">
        <v>271</v>
      </c>
      <c r="V15" s="9">
        <v>335</v>
      </c>
      <c r="W15" s="13">
        <v>388</v>
      </c>
      <c r="X15" s="9">
        <v>296</v>
      </c>
      <c r="Y15" s="13">
        <v>359</v>
      </c>
      <c r="Z15" s="9">
        <v>389</v>
      </c>
      <c r="AA15" s="13">
        <v>388</v>
      </c>
      <c r="AB15" s="9">
        <v>338</v>
      </c>
      <c r="AC15" s="13"/>
    </row>
    <row r="16" spans="2:29" ht="12.75">
      <c r="B16" s="9" t="s">
        <v>9</v>
      </c>
      <c r="C16" s="13">
        <v>0</v>
      </c>
      <c r="D16" s="9">
        <v>0</v>
      </c>
      <c r="E16" s="13">
        <v>0</v>
      </c>
      <c r="F16" s="9">
        <v>0</v>
      </c>
      <c r="G16" s="13">
        <v>0</v>
      </c>
      <c r="H16" s="18" t="s">
        <v>23</v>
      </c>
      <c r="I16" s="13">
        <v>0</v>
      </c>
      <c r="J16" s="9">
        <v>0</v>
      </c>
      <c r="K16" s="13">
        <v>0</v>
      </c>
      <c r="L16" s="18" t="s">
        <v>23</v>
      </c>
      <c r="M16" s="13">
        <v>0</v>
      </c>
      <c r="N16" s="9">
        <v>0</v>
      </c>
      <c r="O16" s="13">
        <v>0</v>
      </c>
      <c r="P16" s="9">
        <v>0</v>
      </c>
      <c r="Q16" s="13">
        <v>0</v>
      </c>
      <c r="R16" s="9">
        <v>29</v>
      </c>
      <c r="S16" s="13">
        <v>59</v>
      </c>
      <c r="T16" s="9">
        <v>80</v>
      </c>
      <c r="U16" s="13">
        <v>101</v>
      </c>
      <c r="V16" s="9">
        <v>144</v>
      </c>
      <c r="W16" s="13">
        <v>231</v>
      </c>
      <c r="X16" s="9">
        <v>209</v>
      </c>
      <c r="Y16" s="13">
        <v>282</v>
      </c>
      <c r="Z16" s="9">
        <v>339</v>
      </c>
      <c r="AA16" s="13">
        <v>313</v>
      </c>
      <c r="AB16" s="9">
        <v>327</v>
      </c>
      <c r="AC16" s="13"/>
    </row>
    <row r="17" spans="2:29" ht="12.75">
      <c r="B17" s="9" t="s">
        <v>10</v>
      </c>
      <c r="C17" s="13">
        <v>0</v>
      </c>
      <c r="D17" s="9">
        <v>0</v>
      </c>
      <c r="E17" s="13">
        <v>0</v>
      </c>
      <c r="F17" s="9">
        <v>0</v>
      </c>
      <c r="G17" s="13">
        <v>0</v>
      </c>
      <c r="H17" s="18" t="s">
        <v>23</v>
      </c>
      <c r="I17" s="13">
        <v>0</v>
      </c>
      <c r="J17" s="9">
        <v>0</v>
      </c>
      <c r="K17" s="13">
        <v>0</v>
      </c>
      <c r="L17" s="18" t="s">
        <v>23</v>
      </c>
      <c r="M17" s="13">
        <v>0</v>
      </c>
      <c r="N17" s="9">
        <v>0</v>
      </c>
      <c r="O17" s="13">
        <v>0</v>
      </c>
      <c r="P17" s="9">
        <v>0</v>
      </c>
      <c r="Q17" s="13">
        <v>0</v>
      </c>
      <c r="R17" s="9">
        <v>0</v>
      </c>
      <c r="S17" s="13">
        <v>0</v>
      </c>
      <c r="T17" s="9">
        <v>0</v>
      </c>
      <c r="U17" s="13">
        <v>0</v>
      </c>
      <c r="V17" s="9">
        <v>0</v>
      </c>
      <c r="W17" s="13">
        <v>0</v>
      </c>
      <c r="X17" s="9">
        <v>0</v>
      </c>
      <c r="Y17" s="13">
        <v>0</v>
      </c>
      <c r="Z17" s="9">
        <v>0</v>
      </c>
      <c r="AA17" s="13">
        <v>0</v>
      </c>
      <c r="AB17" s="9">
        <v>36</v>
      </c>
      <c r="AC17" s="13"/>
    </row>
    <row r="18" spans="2:29" ht="12.75">
      <c r="B18" s="10" t="s">
        <v>1</v>
      </c>
      <c r="C18" s="19">
        <v>511</v>
      </c>
      <c r="D18" s="10">
        <v>524</v>
      </c>
      <c r="E18" s="19">
        <v>595</v>
      </c>
      <c r="F18" s="10">
        <v>1006</v>
      </c>
      <c r="G18" s="19">
        <v>925</v>
      </c>
      <c r="H18" s="20" t="s">
        <v>23</v>
      </c>
      <c r="I18" s="19">
        <v>991</v>
      </c>
      <c r="J18" s="10">
        <v>959</v>
      </c>
      <c r="K18" s="19">
        <v>474</v>
      </c>
      <c r="L18" s="20" t="s">
        <v>23</v>
      </c>
      <c r="M18" s="19">
        <v>1058</v>
      </c>
      <c r="N18" s="10">
        <v>1284</v>
      </c>
      <c r="O18" s="19">
        <v>1421</v>
      </c>
      <c r="P18" s="10">
        <v>1494</v>
      </c>
      <c r="Q18" s="19">
        <v>567</v>
      </c>
      <c r="R18" s="10">
        <v>1361</v>
      </c>
      <c r="S18" s="19">
        <v>1343</v>
      </c>
      <c r="T18" s="10">
        <v>1296</v>
      </c>
      <c r="U18" s="19">
        <v>1307</v>
      </c>
      <c r="V18" s="10">
        <v>1354</v>
      </c>
      <c r="W18" s="19">
        <v>1826</v>
      </c>
      <c r="X18" s="10">
        <v>1348</v>
      </c>
      <c r="Y18" s="19">
        <v>1633</v>
      </c>
      <c r="Z18" s="10">
        <v>1881</v>
      </c>
      <c r="AA18" s="19">
        <v>1785</v>
      </c>
      <c r="AB18" s="10">
        <v>1850</v>
      </c>
      <c r="AC18" s="13"/>
    </row>
    <row r="20" spans="1:28" ht="30" customHeight="1">
      <c r="A20" s="6" t="s">
        <v>31</v>
      </c>
      <c r="B20" s="10" t="s">
        <v>27</v>
      </c>
      <c r="C20" s="39">
        <v>1983</v>
      </c>
      <c r="D20" s="40">
        <v>1984</v>
      </c>
      <c r="E20" s="39">
        <v>1985</v>
      </c>
      <c r="F20" s="40">
        <v>1986</v>
      </c>
      <c r="G20" s="39">
        <v>1987</v>
      </c>
      <c r="H20" s="40" t="s">
        <v>26</v>
      </c>
      <c r="I20" s="39">
        <v>1989</v>
      </c>
      <c r="J20" s="40">
        <v>1990</v>
      </c>
      <c r="K20" s="39">
        <v>1991</v>
      </c>
      <c r="L20" s="40" t="s">
        <v>25</v>
      </c>
      <c r="M20" s="39">
        <v>1993</v>
      </c>
      <c r="N20" s="40">
        <v>1994</v>
      </c>
      <c r="O20" s="39">
        <v>1995</v>
      </c>
      <c r="P20" s="40">
        <v>1996</v>
      </c>
      <c r="Q20" s="39">
        <v>1997</v>
      </c>
      <c r="R20" s="40">
        <v>1998</v>
      </c>
      <c r="S20" s="39">
        <v>1999</v>
      </c>
      <c r="T20" s="40">
        <v>2000</v>
      </c>
      <c r="U20" s="39">
        <v>2001</v>
      </c>
      <c r="V20" s="40">
        <v>2002</v>
      </c>
      <c r="W20" s="39">
        <v>2003</v>
      </c>
      <c r="X20" s="40">
        <v>2004</v>
      </c>
      <c r="Y20" s="39">
        <v>2005</v>
      </c>
      <c r="Z20" s="40">
        <v>2006</v>
      </c>
      <c r="AA20" s="41">
        <v>2007</v>
      </c>
      <c r="AB20" s="40">
        <v>2008</v>
      </c>
    </row>
    <row r="21" spans="1:28" ht="12.75">
      <c r="A21" t="s">
        <v>28</v>
      </c>
      <c r="B21" s="9" t="s">
        <v>2</v>
      </c>
      <c r="C21" s="13">
        <v>300</v>
      </c>
      <c r="D21" s="9">
        <v>259</v>
      </c>
      <c r="E21" s="13">
        <v>217</v>
      </c>
      <c r="F21" s="9">
        <v>349</v>
      </c>
      <c r="G21" s="13">
        <v>277</v>
      </c>
      <c r="H21" s="18" t="s">
        <v>23</v>
      </c>
      <c r="I21" s="13">
        <v>275</v>
      </c>
      <c r="J21" s="9">
        <v>224</v>
      </c>
      <c r="K21" s="13">
        <v>138</v>
      </c>
      <c r="L21" s="18" t="s">
        <v>23</v>
      </c>
      <c r="M21" s="13">
        <v>193</v>
      </c>
      <c r="N21" s="9">
        <v>192</v>
      </c>
      <c r="O21" s="13">
        <v>170</v>
      </c>
      <c r="P21" s="9">
        <v>152</v>
      </c>
      <c r="Q21" s="13">
        <v>54</v>
      </c>
      <c r="R21" s="9">
        <v>121</v>
      </c>
      <c r="S21" s="13">
        <v>83</v>
      </c>
      <c r="T21" s="9">
        <v>83</v>
      </c>
      <c r="U21" s="13">
        <v>81</v>
      </c>
      <c r="V21" s="9">
        <v>61</v>
      </c>
      <c r="W21" s="13">
        <v>49</v>
      </c>
      <c r="X21" s="9">
        <v>37</v>
      </c>
      <c r="Y21" s="13">
        <v>48</v>
      </c>
      <c r="Z21" s="9">
        <v>22</v>
      </c>
      <c r="AA21" s="15">
        <v>17</v>
      </c>
      <c r="AB21" s="9">
        <v>20</v>
      </c>
    </row>
    <row r="22" spans="2:28" ht="12.75">
      <c r="B22" s="9" t="s">
        <v>3</v>
      </c>
      <c r="C22" s="13">
        <v>197</v>
      </c>
      <c r="D22" s="9">
        <v>212</v>
      </c>
      <c r="E22" s="13">
        <v>190</v>
      </c>
      <c r="F22" s="9">
        <v>332</v>
      </c>
      <c r="G22" s="13">
        <v>320</v>
      </c>
      <c r="H22" s="18" t="s">
        <v>23</v>
      </c>
      <c r="I22" s="13">
        <v>324</v>
      </c>
      <c r="J22" s="9">
        <v>276</v>
      </c>
      <c r="K22" s="13">
        <v>142</v>
      </c>
      <c r="L22" s="18" t="s">
        <v>23</v>
      </c>
      <c r="M22" s="13">
        <v>258</v>
      </c>
      <c r="N22" s="9">
        <v>302</v>
      </c>
      <c r="O22" s="13">
        <v>309</v>
      </c>
      <c r="P22" s="9">
        <v>292</v>
      </c>
      <c r="Q22" s="13">
        <v>106</v>
      </c>
      <c r="R22" s="9">
        <v>207</v>
      </c>
      <c r="S22" s="13">
        <v>234</v>
      </c>
      <c r="T22" s="9">
        <v>235</v>
      </c>
      <c r="U22" s="13">
        <v>195</v>
      </c>
      <c r="V22" s="9">
        <v>219</v>
      </c>
      <c r="W22" s="13">
        <v>254</v>
      </c>
      <c r="X22" s="9">
        <v>164</v>
      </c>
      <c r="Y22" s="13">
        <v>223</v>
      </c>
      <c r="Z22" s="9">
        <v>175</v>
      </c>
      <c r="AA22" s="15">
        <v>179</v>
      </c>
      <c r="AB22" s="9">
        <v>150</v>
      </c>
    </row>
    <row r="23" spans="2:28" ht="12.75">
      <c r="B23" s="9" t="s">
        <v>4</v>
      </c>
      <c r="C23" s="13">
        <v>186</v>
      </c>
      <c r="D23" s="9">
        <v>158</v>
      </c>
      <c r="E23" s="13">
        <v>175</v>
      </c>
      <c r="F23" s="9">
        <v>342</v>
      </c>
      <c r="G23" s="13">
        <v>296</v>
      </c>
      <c r="H23" s="18" t="s">
        <v>23</v>
      </c>
      <c r="I23" s="13">
        <v>287</v>
      </c>
      <c r="J23" s="9">
        <v>253</v>
      </c>
      <c r="K23" s="13">
        <v>150</v>
      </c>
      <c r="L23" s="18" t="s">
        <v>23</v>
      </c>
      <c r="M23" s="13">
        <v>258</v>
      </c>
      <c r="N23" s="9">
        <v>319</v>
      </c>
      <c r="O23" s="13">
        <v>338</v>
      </c>
      <c r="P23" s="9">
        <v>298</v>
      </c>
      <c r="Q23" s="13">
        <v>116</v>
      </c>
      <c r="R23" s="9">
        <v>283</v>
      </c>
      <c r="S23" s="13">
        <v>307</v>
      </c>
      <c r="T23" s="9">
        <v>341</v>
      </c>
      <c r="U23" s="13">
        <v>275</v>
      </c>
      <c r="V23" s="9">
        <v>258</v>
      </c>
      <c r="W23" s="13">
        <v>350</v>
      </c>
      <c r="X23" s="9">
        <v>250</v>
      </c>
      <c r="Y23" s="13">
        <v>326</v>
      </c>
      <c r="Z23" s="9">
        <v>312</v>
      </c>
      <c r="AA23" s="15">
        <v>301</v>
      </c>
      <c r="AB23" s="9">
        <v>317</v>
      </c>
    </row>
    <row r="24" spans="2:28" ht="12.75">
      <c r="B24" s="9" t="s">
        <v>5</v>
      </c>
      <c r="C24" s="13">
        <v>207</v>
      </c>
      <c r="D24" s="9">
        <v>184</v>
      </c>
      <c r="E24" s="13">
        <v>210</v>
      </c>
      <c r="F24" s="9">
        <v>368</v>
      </c>
      <c r="G24" s="13">
        <v>349</v>
      </c>
      <c r="H24" s="18" t="s">
        <v>23</v>
      </c>
      <c r="I24" s="13">
        <v>360</v>
      </c>
      <c r="J24" s="9">
        <v>289</v>
      </c>
      <c r="K24" s="13">
        <v>148</v>
      </c>
      <c r="L24" s="18" t="s">
        <v>23</v>
      </c>
      <c r="M24" s="13">
        <v>330</v>
      </c>
      <c r="N24" s="9">
        <v>405</v>
      </c>
      <c r="O24" s="13">
        <v>395</v>
      </c>
      <c r="P24" s="9">
        <v>357</v>
      </c>
      <c r="Q24" s="13">
        <v>135</v>
      </c>
      <c r="R24" s="9">
        <v>294</v>
      </c>
      <c r="S24" s="13">
        <v>278</v>
      </c>
      <c r="T24" s="9">
        <v>335</v>
      </c>
      <c r="U24" s="13">
        <v>353</v>
      </c>
      <c r="V24" s="9">
        <v>368</v>
      </c>
      <c r="W24" s="13">
        <v>427</v>
      </c>
      <c r="X24" s="9">
        <v>336</v>
      </c>
      <c r="Y24" s="13">
        <v>424</v>
      </c>
      <c r="Z24" s="9">
        <v>426</v>
      </c>
      <c r="AA24" s="15">
        <v>401</v>
      </c>
      <c r="AB24" s="9">
        <v>442</v>
      </c>
    </row>
    <row r="25" spans="2:28" ht="12.75">
      <c r="B25" s="9" t="s">
        <v>6</v>
      </c>
      <c r="C25" s="13">
        <v>152</v>
      </c>
      <c r="D25" s="9">
        <v>175</v>
      </c>
      <c r="E25" s="13">
        <v>173</v>
      </c>
      <c r="F25" s="9">
        <v>307</v>
      </c>
      <c r="G25" s="13">
        <v>285</v>
      </c>
      <c r="H25" s="18" t="s">
        <v>23</v>
      </c>
      <c r="I25" s="13">
        <v>297</v>
      </c>
      <c r="J25" s="9">
        <v>287</v>
      </c>
      <c r="K25" s="13">
        <v>123</v>
      </c>
      <c r="L25" s="18" t="s">
        <v>23</v>
      </c>
      <c r="M25" s="13">
        <v>311</v>
      </c>
      <c r="N25" s="9">
        <v>292</v>
      </c>
      <c r="O25" s="13">
        <v>337</v>
      </c>
      <c r="P25" s="9">
        <v>310</v>
      </c>
      <c r="Q25" s="13">
        <v>112</v>
      </c>
      <c r="R25" s="9">
        <v>266</v>
      </c>
      <c r="S25" s="13">
        <v>267</v>
      </c>
      <c r="T25" s="9">
        <v>331</v>
      </c>
      <c r="U25" s="13">
        <v>329</v>
      </c>
      <c r="V25" s="9">
        <v>296</v>
      </c>
      <c r="W25" s="13">
        <v>399</v>
      </c>
      <c r="X25" s="9">
        <v>343</v>
      </c>
      <c r="Y25" s="13">
        <v>377</v>
      </c>
      <c r="Z25" s="9">
        <v>378</v>
      </c>
      <c r="AA25" s="15">
        <v>352</v>
      </c>
      <c r="AB25" s="9">
        <v>381</v>
      </c>
    </row>
    <row r="26" spans="2:28" ht="12.75">
      <c r="B26" s="9" t="s">
        <v>7</v>
      </c>
      <c r="C26" s="13">
        <v>66</v>
      </c>
      <c r="D26" s="9">
        <v>79</v>
      </c>
      <c r="E26" s="13">
        <v>133</v>
      </c>
      <c r="F26" s="9">
        <v>222</v>
      </c>
      <c r="G26" s="13">
        <v>212</v>
      </c>
      <c r="H26" s="18" t="s">
        <v>23</v>
      </c>
      <c r="I26" s="13">
        <v>255</v>
      </c>
      <c r="J26" s="9">
        <v>217</v>
      </c>
      <c r="K26" s="13">
        <v>133</v>
      </c>
      <c r="L26" s="18" t="s">
        <v>23</v>
      </c>
      <c r="M26" s="13">
        <v>251</v>
      </c>
      <c r="N26" s="9">
        <v>329</v>
      </c>
      <c r="O26" s="13">
        <v>317</v>
      </c>
      <c r="P26" s="9">
        <v>319</v>
      </c>
      <c r="Q26" s="13">
        <v>112</v>
      </c>
      <c r="R26" s="9">
        <v>225</v>
      </c>
      <c r="S26" s="13">
        <v>271</v>
      </c>
      <c r="T26" s="9">
        <v>303</v>
      </c>
      <c r="U26" s="13">
        <v>283</v>
      </c>
      <c r="V26" s="9">
        <v>307</v>
      </c>
      <c r="W26" s="13">
        <v>353</v>
      </c>
      <c r="X26" s="9">
        <v>248</v>
      </c>
      <c r="Y26" s="13">
        <v>376</v>
      </c>
      <c r="Z26" s="9">
        <v>321</v>
      </c>
      <c r="AA26" s="15">
        <v>306</v>
      </c>
      <c r="AB26" s="9">
        <v>365</v>
      </c>
    </row>
    <row r="27" spans="2:28" ht="12.75">
      <c r="B27" s="9" t="s">
        <v>8</v>
      </c>
      <c r="C27" s="13">
        <v>0</v>
      </c>
      <c r="D27" s="9">
        <v>0</v>
      </c>
      <c r="E27" s="13">
        <v>0</v>
      </c>
      <c r="F27" s="9">
        <v>0</v>
      </c>
      <c r="G27" s="13">
        <v>0</v>
      </c>
      <c r="H27" s="18" t="s">
        <v>23</v>
      </c>
      <c r="I27" s="13">
        <v>49</v>
      </c>
      <c r="J27" s="9">
        <v>74</v>
      </c>
      <c r="K27" s="13">
        <v>34</v>
      </c>
      <c r="L27" s="18" t="s">
        <v>23</v>
      </c>
      <c r="M27" s="13">
        <v>115</v>
      </c>
      <c r="N27" s="9">
        <v>129</v>
      </c>
      <c r="O27" s="13">
        <v>148</v>
      </c>
      <c r="P27" s="9">
        <v>162</v>
      </c>
      <c r="Q27" s="13">
        <v>59</v>
      </c>
      <c r="R27" s="9">
        <v>141</v>
      </c>
      <c r="S27" s="13">
        <v>131</v>
      </c>
      <c r="T27" s="9">
        <v>192</v>
      </c>
      <c r="U27" s="13">
        <v>177</v>
      </c>
      <c r="V27" s="9">
        <v>170</v>
      </c>
      <c r="W27" s="13">
        <v>259</v>
      </c>
      <c r="X27" s="9">
        <v>168</v>
      </c>
      <c r="Y27" s="13">
        <v>269</v>
      </c>
      <c r="Z27" s="9">
        <v>226</v>
      </c>
      <c r="AA27" s="15">
        <v>235</v>
      </c>
      <c r="AB27" s="9">
        <v>286</v>
      </c>
    </row>
    <row r="28" spans="2:28" ht="12.75">
      <c r="B28" s="9" t="s">
        <v>9</v>
      </c>
      <c r="C28" s="13">
        <v>0</v>
      </c>
      <c r="D28" s="9">
        <v>0</v>
      </c>
      <c r="E28" s="13">
        <v>0</v>
      </c>
      <c r="F28" s="9">
        <v>0</v>
      </c>
      <c r="G28" s="13">
        <v>0</v>
      </c>
      <c r="H28" s="18" t="s">
        <v>23</v>
      </c>
      <c r="I28" s="13">
        <v>0</v>
      </c>
      <c r="J28" s="9">
        <v>0</v>
      </c>
      <c r="K28" s="13">
        <v>0</v>
      </c>
      <c r="L28" s="18" t="s">
        <v>23</v>
      </c>
      <c r="M28" s="13">
        <v>0</v>
      </c>
      <c r="N28" s="9">
        <v>0</v>
      </c>
      <c r="O28" s="13">
        <v>0</v>
      </c>
      <c r="P28" s="9">
        <v>0</v>
      </c>
      <c r="Q28" s="13">
        <v>0</v>
      </c>
      <c r="R28" s="9">
        <v>14</v>
      </c>
      <c r="S28" s="13">
        <v>28</v>
      </c>
      <c r="T28" s="9">
        <v>42</v>
      </c>
      <c r="U28" s="13">
        <v>56</v>
      </c>
      <c r="V28" s="9">
        <v>113</v>
      </c>
      <c r="W28" s="13">
        <v>95</v>
      </c>
      <c r="X28" s="9">
        <v>100</v>
      </c>
      <c r="Y28" s="13">
        <v>182</v>
      </c>
      <c r="Z28" s="9">
        <v>141</v>
      </c>
      <c r="AA28" s="15">
        <v>149</v>
      </c>
      <c r="AB28" s="9">
        <v>229</v>
      </c>
    </row>
    <row r="29" spans="2:28" ht="12.75">
      <c r="B29" s="9" t="s">
        <v>10</v>
      </c>
      <c r="C29" s="13">
        <v>0</v>
      </c>
      <c r="D29" s="9">
        <v>0</v>
      </c>
      <c r="E29" s="13">
        <v>0</v>
      </c>
      <c r="F29" s="9">
        <v>0</v>
      </c>
      <c r="G29" s="13">
        <v>0</v>
      </c>
      <c r="H29" s="18" t="s">
        <v>23</v>
      </c>
      <c r="I29" s="13">
        <v>0</v>
      </c>
      <c r="J29" s="9">
        <v>0</v>
      </c>
      <c r="K29" s="13">
        <v>0</v>
      </c>
      <c r="L29" s="18" t="s">
        <v>23</v>
      </c>
      <c r="M29" s="13">
        <v>0</v>
      </c>
      <c r="N29" s="9">
        <v>0</v>
      </c>
      <c r="O29" s="13">
        <v>0</v>
      </c>
      <c r="P29" s="9">
        <v>0</v>
      </c>
      <c r="Q29" s="13">
        <v>0</v>
      </c>
      <c r="R29" s="9">
        <v>0</v>
      </c>
      <c r="S29" s="13">
        <v>0</v>
      </c>
      <c r="T29" s="9">
        <v>0</v>
      </c>
      <c r="U29" s="13">
        <v>0</v>
      </c>
      <c r="V29" s="9">
        <v>0</v>
      </c>
      <c r="W29" s="13">
        <v>0</v>
      </c>
      <c r="X29" s="9">
        <v>0</v>
      </c>
      <c r="Y29" s="13">
        <v>0</v>
      </c>
      <c r="Z29" s="9">
        <v>0</v>
      </c>
      <c r="AA29" s="15">
        <v>0</v>
      </c>
      <c r="AB29" s="9">
        <v>22</v>
      </c>
    </row>
    <row r="30" spans="2:28" ht="12.75">
      <c r="B30" s="10"/>
      <c r="C30" s="19">
        <v>1108</v>
      </c>
      <c r="D30" s="10">
        <v>1067</v>
      </c>
      <c r="E30" s="19">
        <v>1098</v>
      </c>
      <c r="F30" s="10">
        <v>1920</v>
      </c>
      <c r="G30" s="19">
        <v>1739</v>
      </c>
      <c r="H30" s="20" t="s">
        <v>23</v>
      </c>
      <c r="I30" s="19">
        <v>1847</v>
      </c>
      <c r="J30" s="10">
        <v>1620</v>
      </c>
      <c r="K30" s="19">
        <v>868</v>
      </c>
      <c r="L30" s="20" t="s">
        <v>23</v>
      </c>
      <c r="M30" s="19">
        <v>1716</v>
      </c>
      <c r="N30" s="10">
        <v>1968</v>
      </c>
      <c r="O30" s="19">
        <v>2014</v>
      </c>
      <c r="P30" s="10">
        <v>1890</v>
      </c>
      <c r="Q30" s="19">
        <v>694</v>
      </c>
      <c r="R30" s="10">
        <v>1551</v>
      </c>
      <c r="S30" s="19">
        <v>1599</v>
      </c>
      <c r="T30" s="10">
        <v>1862</v>
      </c>
      <c r="U30" s="19">
        <v>1749</v>
      </c>
      <c r="V30" s="10">
        <v>1792</v>
      </c>
      <c r="W30" s="19">
        <v>2186</v>
      </c>
      <c r="X30" s="10">
        <v>1646</v>
      </c>
      <c r="Y30" s="19">
        <v>2225</v>
      </c>
      <c r="Z30" s="10">
        <v>2001</v>
      </c>
      <c r="AA30" s="12">
        <v>1940</v>
      </c>
      <c r="AB30" s="10">
        <v>2212</v>
      </c>
    </row>
    <row r="32" spans="1:28" ht="38.25">
      <c r="A32" s="6" t="s">
        <v>37</v>
      </c>
      <c r="B32" s="23"/>
      <c r="C32" s="24" t="s">
        <v>24</v>
      </c>
      <c r="D32" s="25"/>
      <c r="E32" s="25"/>
      <c r="F32" s="25"/>
      <c r="G32" s="25"/>
      <c r="H32" s="25"/>
      <c r="I32" s="25"/>
      <c r="J32" s="25"/>
      <c r="K32" s="25"/>
      <c r="L32" s="25"/>
      <c r="M32" s="25"/>
      <c r="N32" s="25"/>
      <c r="O32" s="25"/>
      <c r="P32" s="25"/>
      <c r="Q32" s="25"/>
      <c r="R32" s="25"/>
      <c r="S32" s="25"/>
      <c r="T32" s="25"/>
      <c r="U32" s="25"/>
      <c r="V32" s="25"/>
      <c r="W32" s="25"/>
      <c r="X32" s="25"/>
      <c r="Y32" s="25"/>
      <c r="Z32" s="25"/>
      <c r="AA32" s="25"/>
      <c r="AB32" s="26"/>
    </row>
    <row r="33" spans="2:28" ht="12.75">
      <c r="B33" s="10" t="s">
        <v>27</v>
      </c>
      <c r="C33" s="17">
        <v>1983</v>
      </c>
      <c r="D33" s="11">
        <v>1984</v>
      </c>
      <c r="E33" s="17">
        <v>1985</v>
      </c>
      <c r="F33" s="11">
        <v>1986</v>
      </c>
      <c r="G33" s="17">
        <v>1987</v>
      </c>
      <c r="H33" s="11" t="s">
        <v>26</v>
      </c>
      <c r="I33" s="17">
        <v>1989</v>
      </c>
      <c r="J33" s="11">
        <v>1990</v>
      </c>
      <c r="K33" s="17">
        <v>1991</v>
      </c>
      <c r="L33" s="11" t="s">
        <v>25</v>
      </c>
      <c r="M33" s="17">
        <v>1993</v>
      </c>
      <c r="N33" s="11">
        <v>1994</v>
      </c>
      <c r="O33" s="17">
        <v>1995</v>
      </c>
      <c r="P33" s="11">
        <v>1996</v>
      </c>
      <c r="Q33" s="17">
        <v>1997</v>
      </c>
      <c r="R33" s="11">
        <v>1998</v>
      </c>
      <c r="S33" s="17">
        <v>1999</v>
      </c>
      <c r="T33" s="11">
        <v>2000</v>
      </c>
      <c r="U33" s="17">
        <v>2001</v>
      </c>
      <c r="V33" s="11">
        <v>2002</v>
      </c>
      <c r="W33" s="17">
        <v>2003</v>
      </c>
      <c r="X33" s="11">
        <v>2004</v>
      </c>
      <c r="Y33" s="17">
        <v>2005</v>
      </c>
      <c r="Z33" s="11">
        <v>2006</v>
      </c>
      <c r="AA33" s="17">
        <v>2007</v>
      </c>
      <c r="AB33" s="17">
        <v>2008</v>
      </c>
    </row>
    <row r="34" spans="2:32" s="2" customFormat="1" ht="12.75">
      <c r="B34" s="9" t="s">
        <v>11</v>
      </c>
      <c r="C34" s="35">
        <f aca="true" t="shared" si="0" ref="C34:C39">100*C21/(C9+C21)</f>
        <v>86.70520231213872</v>
      </c>
      <c r="D34" s="32">
        <f aca="true" t="shared" si="1" ref="D34:Y34">100*D21/(D9+D21)</f>
        <v>83.54838709677419</v>
      </c>
      <c r="E34" s="35">
        <f t="shared" si="1"/>
        <v>82.82442748091603</v>
      </c>
      <c r="F34" s="32">
        <f t="shared" si="1"/>
        <v>83.49282296650718</v>
      </c>
      <c r="G34" s="35">
        <f t="shared" si="1"/>
        <v>82.68656716417911</v>
      </c>
      <c r="H34" s="14"/>
      <c r="I34" s="35">
        <f t="shared" si="1"/>
        <v>79.94186046511628</v>
      </c>
      <c r="J34" s="32">
        <f t="shared" si="1"/>
        <v>79.43262411347517</v>
      </c>
      <c r="K34" s="35">
        <f t="shared" si="1"/>
        <v>85.18518518518519</v>
      </c>
      <c r="L34" s="14"/>
      <c r="M34" s="35">
        <f t="shared" si="1"/>
        <v>85.77777777777777</v>
      </c>
      <c r="N34" s="32">
        <f t="shared" si="1"/>
        <v>79.33884297520662</v>
      </c>
      <c r="O34" s="35">
        <f t="shared" si="1"/>
        <v>77.27272727272727</v>
      </c>
      <c r="P34" s="32">
        <f t="shared" si="1"/>
        <v>78.75647668393782</v>
      </c>
      <c r="Q34" s="35">
        <f t="shared" si="1"/>
        <v>73.97260273972603</v>
      </c>
      <c r="R34" s="32">
        <f t="shared" si="1"/>
        <v>81.75675675675676</v>
      </c>
      <c r="S34" s="35">
        <f t="shared" si="1"/>
        <v>73.45132743362832</v>
      </c>
      <c r="T34" s="32">
        <f t="shared" si="1"/>
        <v>85.56701030927834</v>
      </c>
      <c r="U34" s="35">
        <f t="shared" si="1"/>
        <v>87.09677419354838</v>
      </c>
      <c r="V34" s="32">
        <f t="shared" si="1"/>
        <v>84.72222222222223</v>
      </c>
      <c r="W34" s="35">
        <f t="shared" si="1"/>
        <v>80.32786885245902</v>
      </c>
      <c r="X34" s="32">
        <f t="shared" si="1"/>
        <v>80.43478260869566</v>
      </c>
      <c r="Y34" s="35">
        <f t="shared" si="1"/>
        <v>87.27272727272727</v>
      </c>
      <c r="Z34" s="32"/>
      <c r="AA34" s="35"/>
      <c r="AB34" s="35"/>
      <c r="AF34"/>
    </row>
    <row r="35" spans="2:32" s="2" customFormat="1" ht="12.75">
      <c r="B35" s="9" t="s">
        <v>12</v>
      </c>
      <c r="C35" s="35">
        <f t="shared" si="0"/>
        <v>80.08130081300813</v>
      </c>
      <c r="D35" s="32">
        <f aca="true" t="shared" si="2" ref="D35:T35">100*D22/(D10+D22)</f>
        <v>78.22878228782288</v>
      </c>
      <c r="E35" s="35">
        <f t="shared" si="2"/>
        <v>82.6086956521739</v>
      </c>
      <c r="F35" s="32">
        <f t="shared" si="2"/>
        <v>78.85985748218528</v>
      </c>
      <c r="G35" s="35">
        <f t="shared" si="2"/>
        <v>81.0126582278481</v>
      </c>
      <c r="H35" s="14"/>
      <c r="I35" s="35">
        <f t="shared" si="2"/>
        <v>81</v>
      </c>
      <c r="J35" s="32">
        <f t="shared" si="2"/>
        <v>75.61643835616438</v>
      </c>
      <c r="K35" s="35">
        <f t="shared" si="2"/>
        <v>79.7752808988764</v>
      </c>
      <c r="L35" s="14"/>
      <c r="M35" s="35">
        <f t="shared" si="2"/>
        <v>76.33136094674556</v>
      </c>
      <c r="N35" s="32">
        <f t="shared" si="2"/>
        <v>80.10610079575596</v>
      </c>
      <c r="O35" s="35">
        <f t="shared" si="2"/>
        <v>77.0573566084788</v>
      </c>
      <c r="P35" s="32">
        <f t="shared" si="2"/>
        <v>75.64766839378238</v>
      </c>
      <c r="Q35" s="35">
        <f t="shared" si="2"/>
        <v>76.81159420289855</v>
      </c>
      <c r="R35" s="32">
        <f t="shared" si="2"/>
        <v>73.92857142857143</v>
      </c>
      <c r="S35" s="35">
        <f t="shared" si="2"/>
        <v>76.72131147540983</v>
      </c>
      <c r="T35" s="32">
        <f t="shared" si="2"/>
        <v>79.12457912457913</v>
      </c>
      <c r="U35" s="35">
        <f aca="true" t="shared" si="3" ref="U35:AB35">100*U22/(U10+U22)</f>
        <v>73.86363636363636</v>
      </c>
      <c r="V35" s="32">
        <f t="shared" si="3"/>
        <v>84.55598455598455</v>
      </c>
      <c r="W35" s="35">
        <f t="shared" si="3"/>
        <v>79.12772585669782</v>
      </c>
      <c r="X35" s="32">
        <f t="shared" si="3"/>
        <v>80</v>
      </c>
      <c r="Y35" s="35">
        <f t="shared" si="3"/>
        <v>78.24561403508773</v>
      </c>
      <c r="Z35" s="32">
        <f t="shared" si="3"/>
        <v>76.75438596491227</v>
      </c>
      <c r="AA35" s="35">
        <f t="shared" si="3"/>
        <v>78.8546255506608</v>
      </c>
      <c r="AB35" s="35">
        <f t="shared" si="3"/>
        <v>76.53061224489795</v>
      </c>
      <c r="AF35"/>
    </row>
    <row r="36" spans="2:32" s="2" customFormat="1" ht="12.75">
      <c r="B36" s="9" t="s">
        <v>13</v>
      </c>
      <c r="C36" s="35">
        <f t="shared" si="0"/>
        <v>73.22834645669292</v>
      </c>
      <c r="D36" s="32">
        <f aca="true" t="shared" si="4" ref="D36:T36">100*D23/(D11+D23)</f>
        <v>74.17840375586854</v>
      </c>
      <c r="E36" s="35">
        <f t="shared" si="4"/>
        <v>72.31404958677686</v>
      </c>
      <c r="F36" s="32">
        <f t="shared" si="4"/>
        <v>73.86609071274297</v>
      </c>
      <c r="G36" s="35">
        <f t="shared" si="4"/>
        <v>73.08641975308642</v>
      </c>
      <c r="H36" s="14"/>
      <c r="I36" s="35">
        <f t="shared" si="4"/>
        <v>74.54545454545455</v>
      </c>
      <c r="J36" s="32">
        <f t="shared" si="4"/>
        <v>72.49283667621776</v>
      </c>
      <c r="K36" s="35">
        <f t="shared" si="4"/>
        <v>73.17073170731707</v>
      </c>
      <c r="L36" s="14"/>
      <c r="M36" s="35">
        <f t="shared" si="4"/>
        <v>74.78260869565217</v>
      </c>
      <c r="N36" s="32">
        <f t="shared" si="4"/>
        <v>74.0139211136891</v>
      </c>
      <c r="O36" s="35">
        <f t="shared" si="4"/>
        <v>71.76220806794055</v>
      </c>
      <c r="P36" s="32">
        <f t="shared" si="4"/>
        <v>70.11764705882354</v>
      </c>
      <c r="Q36" s="35">
        <f t="shared" si="4"/>
        <v>77.33333333333333</v>
      </c>
      <c r="R36" s="32">
        <f t="shared" si="4"/>
        <v>70.22332506203475</v>
      </c>
      <c r="S36" s="35">
        <f t="shared" si="4"/>
        <v>72.92161520190024</v>
      </c>
      <c r="T36" s="32">
        <f t="shared" si="4"/>
        <v>77.32426303854875</v>
      </c>
      <c r="U36" s="35">
        <f aca="true" t="shared" si="5" ref="U36:AB36">100*U23/(U11+U23)</f>
        <v>73.33333333333333</v>
      </c>
      <c r="V36" s="32">
        <f t="shared" si="5"/>
        <v>75.88235294117646</v>
      </c>
      <c r="W36" s="35">
        <f t="shared" si="5"/>
        <v>72.76507276507276</v>
      </c>
      <c r="X36" s="32">
        <f t="shared" si="5"/>
        <v>76.68711656441718</v>
      </c>
      <c r="Y36" s="35">
        <f t="shared" si="5"/>
        <v>75.11520737327189</v>
      </c>
      <c r="Z36" s="32">
        <f t="shared" si="5"/>
        <v>71.39588100686498</v>
      </c>
      <c r="AA36" s="35">
        <f t="shared" si="5"/>
        <v>73.59413202933985</v>
      </c>
      <c r="AB36" s="35">
        <f t="shared" si="5"/>
        <v>74.58823529411765</v>
      </c>
      <c r="AF36"/>
    </row>
    <row r="37" spans="2:32" s="2" customFormat="1" ht="12.75">
      <c r="B37" s="9" t="s">
        <v>14</v>
      </c>
      <c r="C37" s="35">
        <f t="shared" si="0"/>
        <v>65.71428571428571</v>
      </c>
      <c r="D37" s="32">
        <f aca="true" t="shared" si="6" ref="D37:T37">100*D24/(D12+D24)</f>
        <v>64.56140350877193</v>
      </c>
      <c r="E37" s="35">
        <f t="shared" si="6"/>
        <v>63.63636363636363</v>
      </c>
      <c r="F37" s="32">
        <f t="shared" si="6"/>
        <v>66.9090909090909</v>
      </c>
      <c r="G37" s="35">
        <f t="shared" si="6"/>
        <v>66.22390891840607</v>
      </c>
      <c r="H37" s="33"/>
      <c r="I37" s="35">
        <f t="shared" si="6"/>
        <v>65.21739130434783</v>
      </c>
      <c r="J37" s="32">
        <f t="shared" si="6"/>
        <v>63.37719298245614</v>
      </c>
      <c r="K37" s="35">
        <f t="shared" si="6"/>
        <v>63.793103448275865</v>
      </c>
      <c r="L37" s="33"/>
      <c r="M37" s="35">
        <f t="shared" si="6"/>
        <v>67.07317073170732</v>
      </c>
      <c r="N37" s="32">
        <f t="shared" si="6"/>
        <v>69.58762886597938</v>
      </c>
      <c r="O37" s="35">
        <f t="shared" si="6"/>
        <v>65.61461794019934</v>
      </c>
      <c r="P37" s="32">
        <f t="shared" si="6"/>
        <v>60.714285714285715</v>
      </c>
      <c r="Q37" s="35">
        <f t="shared" si="6"/>
        <v>63.38028169014085</v>
      </c>
      <c r="R37" s="32">
        <f t="shared" si="6"/>
        <v>62.5531914893617</v>
      </c>
      <c r="S37" s="35">
        <f t="shared" si="6"/>
        <v>60.96491228070175</v>
      </c>
      <c r="T37" s="32">
        <f t="shared" si="6"/>
        <v>66.33663366336634</v>
      </c>
      <c r="U37" s="35">
        <f aca="true" t="shared" si="7" ref="U37:AB37">100*U24/(U12+U24)</f>
        <v>66.60377358490567</v>
      </c>
      <c r="V37" s="32">
        <f t="shared" si="7"/>
        <v>68.91385767790263</v>
      </c>
      <c r="W37" s="35">
        <f t="shared" si="7"/>
        <v>63.16568047337278</v>
      </c>
      <c r="X37" s="32">
        <f t="shared" si="7"/>
        <v>68.85245901639344</v>
      </c>
      <c r="Y37" s="35">
        <f t="shared" si="7"/>
        <v>70.54908485856905</v>
      </c>
      <c r="Z37" s="32">
        <f t="shared" si="7"/>
        <v>65.53846153846153</v>
      </c>
      <c r="AA37" s="35">
        <f t="shared" si="7"/>
        <v>66.06260296540363</v>
      </c>
      <c r="AB37" s="35">
        <f t="shared" si="7"/>
        <v>64.71449487554905</v>
      </c>
      <c r="AF37"/>
    </row>
    <row r="38" spans="2:32" s="2" customFormat="1" ht="12.75">
      <c r="B38" s="9" t="s">
        <v>15</v>
      </c>
      <c r="C38" s="35">
        <f t="shared" si="0"/>
        <v>52.59515570934256</v>
      </c>
      <c r="D38" s="32">
        <f aca="true" t="shared" si="8" ref="D38:T38">100*D25/(D13+D25)</f>
        <v>57.377049180327866</v>
      </c>
      <c r="E38" s="35">
        <f t="shared" si="8"/>
        <v>54.40251572327044</v>
      </c>
      <c r="F38" s="32">
        <f t="shared" si="8"/>
        <v>54.24028268551237</v>
      </c>
      <c r="G38" s="35">
        <f t="shared" si="8"/>
        <v>56.10236220472441</v>
      </c>
      <c r="H38" s="33"/>
      <c r="I38" s="35">
        <f t="shared" si="8"/>
        <v>56.6793893129771</v>
      </c>
      <c r="J38" s="32">
        <f t="shared" si="8"/>
        <v>55.83657587548638</v>
      </c>
      <c r="K38" s="35">
        <f t="shared" si="8"/>
        <v>53.94736842105263</v>
      </c>
      <c r="L38" s="33"/>
      <c r="M38" s="35">
        <f t="shared" si="8"/>
        <v>55.04424778761062</v>
      </c>
      <c r="N38" s="32">
        <f t="shared" si="8"/>
        <v>51.228070175438596</v>
      </c>
      <c r="O38" s="35">
        <f t="shared" si="8"/>
        <v>56.54362416107382</v>
      </c>
      <c r="P38" s="32">
        <f t="shared" si="8"/>
        <v>50.736497545008184</v>
      </c>
      <c r="Q38" s="35">
        <f t="shared" si="8"/>
        <v>51.141552511415526</v>
      </c>
      <c r="R38" s="32">
        <f t="shared" si="8"/>
        <v>50.47438330170778</v>
      </c>
      <c r="S38" s="35">
        <f t="shared" si="8"/>
        <v>50.56818181818182</v>
      </c>
      <c r="T38" s="32">
        <f t="shared" si="8"/>
        <v>60.51188299817185</v>
      </c>
      <c r="U38" s="35">
        <f aca="true" t="shared" si="9" ref="U38:AB38">100*U25/(U13+U25)</f>
        <v>61.03896103896104</v>
      </c>
      <c r="V38" s="32">
        <f t="shared" si="9"/>
        <v>55.74387947269303</v>
      </c>
      <c r="W38" s="35">
        <f t="shared" si="9"/>
        <v>53.058510638297875</v>
      </c>
      <c r="X38" s="32">
        <f t="shared" si="9"/>
        <v>58.333333333333336</v>
      </c>
      <c r="Y38" s="35">
        <f t="shared" si="9"/>
        <v>57.121212121212125</v>
      </c>
      <c r="Z38" s="32">
        <f t="shared" si="9"/>
        <v>55.42521994134897</v>
      </c>
      <c r="AA38" s="35">
        <f t="shared" si="9"/>
        <v>53.905053598774884</v>
      </c>
      <c r="AB38" s="35">
        <f t="shared" si="9"/>
        <v>54.42857142857143</v>
      </c>
      <c r="AF38"/>
    </row>
    <row r="39" spans="2:32" s="2" customFormat="1" ht="12.75">
      <c r="B39" s="9" t="s">
        <v>16</v>
      </c>
      <c r="C39" s="35">
        <f t="shared" si="0"/>
        <v>39.053254437869825</v>
      </c>
      <c r="D39" s="32">
        <f aca="true" t="shared" si="10" ref="D39:T39">100*D26/(D14+D26)</f>
        <v>38.16425120772947</v>
      </c>
      <c r="E39" s="35">
        <f t="shared" si="10"/>
        <v>42.765273311897104</v>
      </c>
      <c r="F39" s="32">
        <f t="shared" si="10"/>
        <v>43.7007874015748</v>
      </c>
      <c r="G39" s="35">
        <f t="shared" si="10"/>
        <v>42.91497975708502</v>
      </c>
      <c r="H39" s="33"/>
      <c r="I39" s="35">
        <f t="shared" si="10"/>
        <v>48.38709677419355</v>
      </c>
      <c r="J39" s="32">
        <f t="shared" si="10"/>
        <v>48.008849557522126</v>
      </c>
      <c r="K39" s="35">
        <f t="shared" si="10"/>
        <v>50.57034220532319</v>
      </c>
      <c r="L39" s="33"/>
      <c r="M39" s="35">
        <f t="shared" si="10"/>
        <v>46.91588785046729</v>
      </c>
      <c r="N39" s="32">
        <f t="shared" si="10"/>
        <v>47.543352601156066</v>
      </c>
      <c r="O39" s="35">
        <f t="shared" si="10"/>
        <v>44.9645390070922</v>
      </c>
      <c r="P39" s="32">
        <f t="shared" si="10"/>
        <v>45.37695590327169</v>
      </c>
      <c r="Q39" s="35">
        <f t="shared" si="10"/>
        <v>43.41085271317829</v>
      </c>
      <c r="R39" s="32">
        <f t="shared" si="10"/>
        <v>38.00675675675676</v>
      </c>
      <c r="S39" s="35">
        <f t="shared" si="10"/>
        <v>44.79338842975206</v>
      </c>
      <c r="T39" s="32">
        <f t="shared" si="10"/>
        <v>46.25954198473283</v>
      </c>
      <c r="U39" s="35">
        <f aca="true" t="shared" si="11" ref="U39:AB39">100*U26/(U14+U26)</f>
        <v>43.53846153846154</v>
      </c>
      <c r="V39" s="32">
        <f t="shared" si="11"/>
        <v>47.376543209876544</v>
      </c>
      <c r="W39" s="35">
        <f t="shared" si="11"/>
        <v>47.19251336898396</v>
      </c>
      <c r="X39" s="32">
        <f t="shared" si="11"/>
        <v>43.66197183098591</v>
      </c>
      <c r="Y39" s="35">
        <f t="shared" si="11"/>
        <v>51.43638850889193</v>
      </c>
      <c r="Z39" s="32">
        <f t="shared" si="11"/>
        <v>42.23684210526316</v>
      </c>
      <c r="AA39" s="35">
        <f t="shared" si="11"/>
        <v>42.55910987482615</v>
      </c>
      <c r="AB39" s="35">
        <f t="shared" si="11"/>
        <v>45.796737766624844</v>
      </c>
      <c r="AF39"/>
    </row>
    <row r="40" spans="2:32" s="2" customFormat="1" ht="12.75">
      <c r="B40" s="9" t="s">
        <v>17</v>
      </c>
      <c r="C40" s="35"/>
      <c r="D40" s="32"/>
      <c r="E40" s="35"/>
      <c r="F40" s="32"/>
      <c r="G40" s="35"/>
      <c r="H40" s="33"/>
      <c r="I40" s="35">
        <f aca="true" t="shared" si="12" ref="I40:T40">100*I27/(I15+I27)</f>
        <v>46.22641509433962</v>
      </c>
      <c r="J40" s="32">
        <f t="shared" si="12"/>
        <v>45.962732919254655</v>
      </c>
      <c r="K40" s="35">
        <f t="shared" si="12"/>
        <v>45.945945945945944</v>
      </c>
      <c r="L40" s="33"/>
      <c r="M40" s="35">
        <f t="shared" si="12"/>
        <v>41.97080291970803</v>
      </c>
      <c r="N40" s="32">
        <f t="shared" si="12"/>
        <v>36.03351955307262</v>
      </c>
      <c r="O40" s="35">
        <f t="shared" si="12"/>
        <v>33.63636363636363</v>
      </c>
      <c r="P40" s="32">
        <f t="shared" si="12"/>
        <v>33.89121338912134</v>
      </c>
      <c r="Q40" s="35">
        <f t="shared" si="12"/>
        <v>28.095238095238095</v>
      </c>
      <c r="R40" s="32">
        <f t="shared" si="12"/>
        <v>31.403118040089087</v>
      </c>
      <c r="S40" s="35">
        <f t="shared" si="12"/>
        <v>30.679156908665107</v>
      </c>
      <c r="T40" s="32">
        <f t="shared" si="12"/>
        <v>38.8663967611336</v>
      </c>
      <c r="U40" s="35">
        <f aca="true" t="shared" si="13" ref="U40:AB40">100*U27/(U15+U27)</f>
        <v>39.50892857142857</v>
      </c>
      <c r="V40" s="32">
        <f t="shared" si="13"/>
        <v>33.663366336633665</v>
      </c>
      <c r="W40" s="35">
        <f t="shared" si="13"/>
        <v>40.030911901081915</v>
      </c>
      <c r="X40" s="32">
        <f t="shared" si="13"/>
        <v>36.206896551724135</v>
      </c>
      <c r="Y40" s="35">
        <f t="shared" si="13"/>
        <v>42.8343949044586</v>
      </c>
      <c r="Z40" s="32">
        <f t="shared" si="13"/>
        <v>36.7479674796748</v>
      </c>
      <c r="AA40" s="35">
        <f t="shared" si="13"/>
        <v>37.7207062600321</v>
      </c>
      <c r="AB40" s="35">
        <f t="shared" si="13"/>
        <v>45.833333333333336</v>
      </c>
      <c r="AF40"/>
    </row>
    <row r="41" spans="2:32" s="2" customFormat="1" ht="12.75">
      <c r="B41" s="9" t="s">
        <v>18</v>
      </c>
      <c r="C41" s="35"/>
      <c r="D41" s="32"/>
      <c r="E41" s="35"/>
      <c r="F41" s="32"/>
      <c r="G41" s="35"/>
      <c r="H41" s="32"/>
      <c r="I41" s="35"/>
      <c r="J41" s="32"/>
      <c r="K41" s="35"/>
      <c r="L41" s="32"/>
      <c r="M41" s="35"/>
      <c r="N41" s="32"/>
      <c r="O41" s="35"/>
      <c r="P41" s="32"/>
      <c r="Q41" s="35"/>
      <c r="R41" s="32">
        <f>100*R28/(R16+R28)</f>
        <v>32.55813953488372</v>
      </c>
      <c r="S41" s="35">
        <f>100*S28/(S16+S28)</f>
        <v>32.18390804597701</v>
      </c>
      <c r="T41" s="32">
        <f>100*T28/(T16+T28)</f>
        <v>34.42622950819672</v>
      </c>
      <c r="U41" s="35">
        <f aca="true" t="shared" si="14" ref="U41:AB41">100*U28/(U16+U28)</f>
        <v>35.6687898089172</v>
      </c>
      <c r="V41" s="32">
        <f t="shared" si="14"/>
        <v>43.96887159533074</v>
      </c>
      <c r="W41" s="35">
        <f t="shared" si="14"/>
        <v>29.141104294478527</v>
      </c>
      <c r="X41" s="32">
        <f t="shared" si="14"/>
        <v>32.362459546925564</v>
      </c>
      <c r="Y41" s="35">
        <f t="shared" si="14"/>
        <v>39.224137931034484</v>
      </c>
      <c r="Z41" s="32">
        <f t="shared" si="14"/>
        <v>29.375</v>
      </c>
      <c r="AA41" s="35">
        <f t="shared" si="14"/>
        <v>32.25108225108225</v>
      </c>
      <c r="AB41" s="35">
        <f t="shared" si="14"/>
        <v>41.18705035971223</v>
      </c>
      <c r="AF41"/>
    </row>
    <row r="42" spans="2:28" s="2" customFormat="1" ht="12.75">
      <c r="B42" s="16" t="s">
        <v>19</v>
      </c>
      <c r="C42" s="36"/>
      <c r="D42" s="34"/>
      <c r="E42" s="36"/>
      <c r="F42" s="34"/>
      <c r="G42" s="36"/>
      <c r="H42" s="34"/>
      <c r="I42" s="36"/>
      <c r="J42" s="34"/>
      <c r="K42" s="36"/>
      <c r="L42" s="34"/>
      <c r="M42" s="36"/>
      <c r="N42" s="34"/>
      <c r="O42" s="36"/>
      <c r="P42" s="34"/>
      <c r="Q42" s="36"/>
      <c r="R42" s="34"/>
      <c r="S42" s="36"/>
      <c r="T42" s="34"/>
      <c r="U42" s="36"/>
      <c r="V42" s="34"/>
      <c r="W42" s="36"/>
      <c r="X42" s="34"/>
      <c r="Y42" s="36"/>
      <c r="Z42" s="34"/>
      <c r="AA42" s="36"/>
      <c r="AB42" s="36">
        <f>100*AB29/(AB17+AB29)</f>
        <v>37.93103448275862</v>
      </c>
    </row>
    <row r="44" spans="1:27" ht="38.25">
      <c r="A44" s="6" t="s">
        <v>38</v>
      </c>
      <c r="B44" s="10"/>
      <c r="C44" s="24" t="s">
        <v>22</v>
      </c>
      <c r="D44" s="25"/>
      <c r="E44" s="25"/>
      <c r="F44" s="25"/>
      <c r="G44" s="25"/>
      <c r="H44" s="25"/>
      <c r="I44" s="25"/>
      <c r="J44" s="25"/>
      <c r="K44" s="25"/>
      <c r="L44" s="25"/>
      <c r="M44" s="25"/>
      <c r="N44" s="25"/>
      <c r="O44" s="25"/>
      <c r="P44" s="25"/>
      <c r="Q44" s="25"/>
      <c r="R44" s="25"/>
      <c r="S44" s="25"/>
      <c r="T44" s="25"/>
      <c r="U44" s="25"/>
      <c r="V44" s="25"/>
      <c r="W44" s="25"/>
      <c r="X44" s="26"/>
      <c r="Y44" s="13"/>
      <c r="Z44" s="13"/>
      <c r="AA44" s="13"/>
    </row>
    <row r="45" spans="2:28" ht="25.5">
      <c r="B45" s="22" t="s">
        <v>27</v>
      </c>
      <c r="C45" s="21">
        <v>1984</v>
      </c>
      <c r="D45" s="17">
        <v>1985</v>
      </c>
      <c r="E45" s="11">
        <v>1986</v>
      </c>
      <c r="F45" s="17">
        <v>1987.3333333333333</v>
      </c>
      <c r="G45" s="11" t="s">
        <v>33</v>
      </c>
      <c r="H45" s="42">
        <v>1990</v>
      </c>
      <c r="I45" s="11">
        <v>1991.333</v>
      </c>
      <c r="J45" s="17" t="s">
        <v>34</v>
      </c>
      <c r="K45" s="11">
        <v>1994</v>
      </c>
      <c r="L45" s="17">
        <v>1995</v>
      </c>
      <c r="M45" s="11">
        <v>1996</v>
      </c>
      <c r="N45" s="17">
        <v>1997</v>
      </c>
      <c r="O45" s="11">
        <v>1998</v>
      </c>
      <c r="P45" s="17">
        <v>1999</v>
      </c>
      <c r="Q45" s="11">
        <v>2000</v>
      </c>
      <c r="R45" s="17">
        <v>2001</v>
      </c>
      <c r="S45" s="11">
        <v>2002</v>
      </c>
      <c r="T45" s="17">
        <v>2003</v>
      </c>
      <c r="U45" s="11">
        <v>2004</v>
      </c>
      <c r="V45" s="17">
        <v>2005</v>
      </c>
      <c r="W45" s="11">
        <v>2006</v>
      </c>
      <c r="X45" s="17">
        <v>2007</v>
      </c>
      <c r="Y45" s="45"/>
      <c r="Z45" s="45"/>
      <c r="AA45" s="45"/>
      <c r="AB45" s="5"/>
    </row>
    <row r="46" spans="2:27" ht="12.75">
      <c r="B46" s="8" t="s">
        <v>11</v>
      </c>
      <c r="C46" s="43">
        <v>0.8453159041394336</v>
      </c>
      <c r="D46" s="30">
        <v>0.8333333333333334</v>
      </c>
      <c r="E46" s="27">
        <v>0.8305418719211822</v>
      </c>
      <c r="F46" s="30">
        <v>0.821330902461258</v>
      </c>
      <c r="G46" s="27">
        <v>0.8074921956295525</v>
      </c>
      <c r="H46" s="30">
        <v>0.8083756345177665</v>
      </c>
      <c r="I46" s="27">
        <v>0.8295964125560538</v>
      </c>
      <c r="J46" s="30">
        <v>0.8314785373608903</v>
      </c>
      <c r="K46" s="27">
        <v>0.8078602620087336</v>
      </c>
      <c r="L46" s="30">
        <v>0.7847328244274809</v>
      </c>
      <c r="M46" s="27">
        <v>0.7736625514403292</v>
      </c>
      <c r="N46" s="30">
        <v>0.7898550724637681</v>
      </c>
      <c r="O46" s="27">
        <v>0.7724550898203593</v>
      </c>
      <c r="P46" s="30">
        <v>0.8016759776536313</v>
      </c>
      <c r="Q46" s="27">
        <v>0.8151815181518152</v>
      </c>
      <c r="R46" s="30">
        <v>0.8587786259541985</v>
      </c>
      <c r="S46" s="27">
        <v>0.8451327433628318</v>
      </c>
      <c r="T46" s="30">
        <v>0.8212290502793296</v>
      </c>
      <c r="U46" s="27">
        <v>0.8271604938271605</v>
      </c>
      <c r="V46" s="30">
        <v>0.816793893129771</v>
      </c>
      <c r="W46" s="27"/>
      <c r="X46" s="30"/>
      <c r="Y46" s="27"/>
      <c r="Z46" s="27"/>
      <c r="AA46" s="27"/>
    </row>
    <row r="47" spans="2:27" ht="12.75">
      <c r="B47" s="8" t="s">
        <v>12</v>
      </c>
      <c r="C47" s="43">
        <v>0.8018741633199464</v>
      </c>
      <c r="D47" s="30">
        <v>0.7960954446854663</v>
      </c>
      <c r="E47" s="27">
        <v>0.8049713193116634</v>
      </c>
      <c r="F47" s="30">
        <v>0.8026315789473685</v>
      </c>
      <c r="G47" s="27">
        <v>0.7931034482758621</v>
      </c>
      <c r="H47" s="30">
        <v>0.7868504772004242</v>
      </c>
      <c r="I47" s="27">
        <v>0.7673098751418842</v>
      </c>
      <c r="J47" s="30">
        <v>0.786114221724524</v>
      </c>
      <c r="K47" s="27">
        <v>0.7786738351254481</v>
      </c>
      <c r="L47" s="30">
        <v>0.7757731958762887</v>
      </c>
      <c r="M47" s="27">
        <v>0.7643243243243243</v>
      </c>
      <c r="N47" s="30">
        <v>0.7524875621890548</v>
      </c>
      <c r="O47" s="27">
        <v>0.7565698478561549</v>
      </c>
      <c r="P47" s="30">
        <v>0.7664399092970522</v>
      </c>
      <c r="Q47" s="27">
        <v>0.766743648960739</v>
      </c>
      <c r="R47" s="30">
        <v>0.7914634146341464</v>
      </c>
      <c r="S47" s="27">
        <v>0.7914691943127962</v>
      </c>
      <c r="T47" s="30">
        <v>0.8114649681528663</v>
      </c>
      <c r="U47" s="27">
        <v>0.7903822441430333</v>
      </c>
      <c r="V47" s="30">
        <v>0.7827298050139275</v>
      </c>
      <c r="W47" s="27">
        <v>0.7797297297297298</v>
      </c>
      <c r="X47" s="30">
        <v>0.7741935483870968</v>
      </c>
      <c r="Y47" s="27"/>
      <c r="Z47" s="27"/>
      <c r="AA47" s="27"/>
    </row>
    <row r="48" spans="2:27" ht="12.75">
      <c r="B48" s="8" t="s">
        <v>13</v>
      </c>
      <c r="C48" s="43">
        <v>0.7320169252468265</v>
      </c>
      <c r="D48" s="30">
        <v>0.7352941176470589</v>
      </c>
      <c r="E48" s="27">
        <v>0.7324324324324324</v>
      </c>
      <c r="F48" s="30">
        <v>0.7382282521947326</v>
      </c>
      <c r="G48" s="27">
        <v>0.7339771729587358</v>
      </c>
      <c r="H48" s="30">
        <v>0.7348242811501597</v>
      </c>
      <c r="I48" s="27">
        <v>0.7352614015572859</v>
      </c>
      <c r="J48" s="30">
        <v>0.7410805300713558</v>
      </c>
      <c r="K48" s="27">
        <v>0.7337610264635124</v>
      </c>
      <c r="L48" s="30">
        <v>0.7196684250188395</v>
      </c>
      <c r="M48" s="27">
        <v>0.7189292543021033</v>
      </c>
      <c r="N48" s="30">
        <v>0.712678936605317</v>
      </c>
      <c r="O48" s="27">
        <v>0.7248459958932238</v>
      </c>
      <c r="P48" s="30">
        <v>0.7359683794466403</v>
      </c>
      <c r="Q48" s="27">
        <v>0.746160064672595</v>
      </c>
      <c r="R48" s="30">
        <v>0.7560553633217993</v>
      </c>
      <c r="S48" s="27">
        <v>0.7382943143812709</v>
      </c>
      <c r="T48" s="30">
        <v>0.7480383609415867</v>
      </c>
      <c r="U48" s="27">
        <v>0.7461724415793715</v>
      </c>
      <c r="V48" s="30">
        <v>0.7418546365914787</v>
      </c>
      <c r="W48" s="27">
        <v>0.73359375</v>
      </c>
      <c r="X48" s="30">
        <v>0.7317073170731707</v>
      </c>
      <c r="Y48" s="27"/>
      <c r="Z48" s="27"/>
      <c r="AA48" s="27"/>
    </row>
    <row r="49" spans="2:27" ht="12.75">
      <c r="B49" s="8" t="s">
        <v>14</v>
      </c>
      <c r="C49" s="43">
        <v>0.646236559139785</v>
      </c>
      <c r="D49" s="30">
        <v>0.6540772532188841</v>
      </c>
      <c r="E49" s="27">
        <v>0.6588486140724946</v>
      </c>
      <c r="F49" s="30">
        <v>0.6611418047882136</v>
      </c>
      <c r="G49" s="27">
        <v>0.6501628664495114</v>
      </c>
      <c r="H49" s="30">
        <v>0.6427419354838709</v>
      </c>
      <c r="I49" s="27">
        <v>0.65</v>
      </c>
      <c r="J49" s="30">
        <v>0.6761102603369066</v>
      </c>
      <c r="K49" s="27">
        <v>0.6742243436754176</v>
      </c>
      <c r="L49" s="30">
        <v>0.6529345372460497</v>
      </c>
      <c r="M49" s="27">
        <v>0.632216678545973</v>
      </c>
      <c r="N49" s="30">
        <v>0.6184107002360346</v>
      </c>
      <c r="O49" s="27">
        <v>0.62071992976295</v>
      </c>
      <c r="P49" s="30">
        <v>0.63382250174703</v>
      </c>
      <c r="Q49" s="27">
        <v>0.647887323943662</v>
      </c>
      <c r="R49" s="30">
        <v>0.6730401529636711</v>
      </c>
      <c r="S49" s="27">
        <v>0.6597701149425287</v>
      </c>
      <c r="T49" s="30">
        <v>0.666077738515901</v>
      </c>
      <c r="U49" s="27">
        <v>0.6725212464589235</v>
      </c>
      <c r="V49" s="30">
        <v>0.6820011500862565</v>
      </c>
      <c r="W49" s="27">
        <v>0.6733046286329386</v>
      </c>
      <c r="X49" s="30">
        <v>0.6541237113402062</v>
      </c>
      <c r="Y49" s="27"/>
      <c r="Z49" s="27"/>
      <c r="AA49" s="27"/>
    </row>
    <row r="50" spans="2:27" ht="12.75">
      <c r="B50" s="8" t="s">
        <v>15</v>
      </c>
      <c r="C50" s="43">
        <v>0.5482456140350878</v>
      </c>
      <c r="D50" s="30">
        <v>0.5508830950378469</v>
      </c>
      <c r="E50" s="27">
        <v>0.5495689655172413</v>
      </c>
      <c r="F50" s="30">
        <v>0.5563204005006258</v>
      </c>
      <c r="G50" s="27">
        <v>0.5620957309184994</v>
      </c>
      <c r="H50" s="30">
        <v>0.5584518167456556</v>
      </c>
      <c r="I50" s="27">
        <v>0.5516449885233359</v>
      </c>
      <c r="J50" s="30">
        <v>0.532648569332355</v>
      </c>
      <c r="K50" s="27">
        <v>0.5430387059503178</v>
      </c>
      <c r="L50" s="30">
        <v>0.5284186831738886</v>
      </c>
      <c r="M50" s="27">
        <v>0.532258064516129</v>
      </c>
      <c r="N50" s="30">
        <v>0.5070007369196757</v>
      </c>
      <c r="O50" s="27">
        <v>0.5062794348508635</v>
      </c>
      <c r="P50" s="30">
        <v>0.5393258426966292</v>
      </c>
      <c r="Q50" s="27">
        <v>0.5743494423791822</v>
      </c>
      <c r="R50" s="30">
        <v>0.5912183055040198</v>
      </c>
      <c r="S50" s="27">
        <v>0.562019758507135</v>
      </c>
      <c r="T50" s="30">
        <v>0.5547835382148584</v>
      </c>
      <c r="U50" s="27">
        <v>0.5595</v>
      </c>
      <c r="V50" s="30">
        <v>0.5689119170984456</v>
      </c>
      <c r="W50" s="27">
        <v>0.5548872180451128</v>
      </c>
      <c r="X50" s="30">
        <v>0.5459459459459459</v>
      </c>
      <c r="Y50" s="27"/>
      <c r="Z50" s="27"/>
      <c r="AA50" s="27"/>
    </row>
    <row r="51" spans="2:27" ht="12.75">
      <c r="B51" s="8" t="s">
        <v>16</v>
      </c>
      <c r="C51" s="43">
        <v>0.40465793304221254</v>
      </c>
      <c r="D51" s="30">
        <v>0.42300194931773877</v>
      </c>
      <c r="E51" s="27">
        <v>0.43183549124143183</v>
      </c>
      <c r="F51" s="30">
        <v>0.45062132112491826</v>
      </c>
      <c r="G51" s="27">
        <v>0.46435845213849286</v>
      </c>
      <c r="H51" s="30">
        <v>0.48711755233494364</v>
      </c>
      <c r="I51" s="27">
        <v>0.4808</v>
      </c>
      <c r="J51" s="30">
        <v>0.4785234899328859</v>
      </c>
      <c r="K51" s="27">
        <v>0.4642857142857143</v>
      </c>
      <c r="L51" s="30">
        <v>0.4595238095238095</v>
      </c>
      <c r="M51" s="27">
        <v>0.4489795918367347</v>
      </c>
      <c r="N51" s="30">
        <v>0.4224082421120412</v>
      </c>
      <c r="O51" s="27">
        <v>0.41786941580756015</v>
      </c>
      <c r="P51" s="30">
        <v>0.4314254859611231</v>
      </c>
      <c r="Q51" s="27">
        <v>0.4486910994764398</v>
      </c>
      <c r="R51" s="30">
        <v>0.4572452636968766</v>
      </c>
      <c r="S51" s="27">
        <v>0.4608993157380254</v>
      </c>
      <c r="T51" s="30">
        <v>0.4623217922606925</v>
      </c>
      <c r="U51" s="27">
        <v>0.4772838299951148</v>
      </c>
      <c r="V51" s="30">
        <v>0.458960660514813</v>
      </c>
      <c r="W51" s="27">
        <v>0.45384615384615384</v>
      </c>
      <c r="X51" s="30">
        <v>0.4358523725834798</v>
      </c>
      <c r="Y51" s="27"/>
      <c r="Z51" s="27"/>
      <c r="AA51" s="27"/>
    </row>
    <row r="52" spans="2:27" ht="12.75">
      <c r="B52" s="8" t="s">
        <v>17</v>
      </c>
      <c r="C52" s="43"/>
      <c r="D52" s="30"/>
      <c r="E52" s="27"/>
      <c r="F52" s="30"/>
      <c r="G52" s="27"/>
      <c r="H52" s="30">
        <v>0.4604105571847507</v>
      </c>
      <c r="I52" s="27">
        <v>0.4381139489194499</v>
      </c>
      <c r="J52" s="30">
        <v>0.3937677053824363</v>
      </c>
      <c r="K52" s="27">
        <v>0.3656716417910448</v>
      </c>
      <c r="L52" s="30">
        <v>0.3440438871473354</v>
      </c>
      <c r="M52" s="27">
        <v>0.3271276595744681</v>
      </c>
      <c r="N52" s="30">
        <v>0.31838170624450307</v>
      </c>
      <c r="O52" s="27">
        <v>0.30478821362799263</v>
      </c>
      <c r="P52" s="30">
        <v>0.3386861313868613</v>
      </c>
      <c r="Q52" s="27">
        <v>0.36523009495982467</v>
      </c>
      <c r="R52" s="30">
        <v>0.3724948168624741</v>
      </c>
      <c r="S52" s="27">
        <v>0.37875</v>
      </c>
      <c r="T52" s="30">
        <v>0.3694306930693069</v>
      </c>
      <c r="U52" s="27">
        <v>0.40023001725129387</v>
      </c>
      <c r="V52" s="30">
        <v>0.3884007029876977</v>
      </c>
      <c r="W52" s="27">
        <v>0.3912111468381565</v>
      </c>
      <c r="X52" s="30">
        <v>0.4011815252416756</v>
      </c>
      <c r="Y52" s="27"/>
      <c r="Z52" s="27"/>
      <c r="AA52" s="27"/>
    </row>
    <row r="53" spans="2:27" ht="12.75">
      <c r="B53" s="8" t="s">
        <v>18</v>
      </c>
      <c r="C53" s="43"/>
      <c r="D53" s="30"/>
      <c r="E53" s="27"/>
      <c r="F53" s="30"/>
      <c r="G53" s="27"/>
      <c r="H53" s="30"/>
      <c r="I53" s="27"/>
      <c r="J53" s="30"/>
      <c r="K53" s="27"/>
      <c r="L53" s="30"/>
      <c r="M53" s="27"/>
      <c r="N53" s="30"/>
      <c r="O53" s="27"/>
      <c r="P53" s="30">
        <v>0.3333333333333333</v>
      </c>
      <c r="Q53" s="27">
        <v>0.3442622950819672</v>
      </c>
      <c r="R53" s="30">
        <v>0.39365671641791045</v>
      </c>
      <c r="S53" s="27">
        <v>0.3567567567567568</v>
      </c>
      <c r="T53" s="30">
        <v>0.3452914798206278</v>
      </c>
      <c r="U53" s="27">
        <v>0.34303912647861695</v>
      </c>
      <c r="V53" s="30">
        <v>0.3375897845171588</v>
      </c>
      <c r="W53" s="27">
        <v>0.3357041251778094</v>
      </c>
      <c r="X53" s="30">
        <v>0.3464619492656876</v>
      </c>
      <c r="Y53" s="27"/>
      <c r="Z53" s="27"/>
      <c r="AA53" s="27"/>
    </row>
    <row r="54" spans="2:27" ht="12.75">
      <c r="B54" s="28" t="s">
        <v>19</v>
      </c>
      <c r="C54" s="44"/>
      <c r="D54" s="31"/>
      <c r="E54" s="29"/>
      <c r="F54" s="31"/>
      <c r="G54" s="29"/>
      <c r="H54" s="31"/>
      <c r="I54" s="29"/>
      <c r="J54" s="31"/>
      <c r="K54" s="29"/>
      <c r="L54" s="31"/>
      <c r="M54" s="29"/>
      <c r="N54" s="31"/>
      <c r="O54" s="29"/>
      <c r="P54" s="31"/>
      <c r="Q54" s="29"/>
      <c r="R54" s="31"/>
      <c r="S54" s="29"/>
      <c r="T54" s="31"/>
      <c r="U54" s="29"/>
      <c r="V54" s="31"/>
      <c r="W54" s="29"/>
      <c r="X54" s="31">
        <v>0.3793103448275862</v>
      </c>
      <c r="Y54" s="27"/>
      <c r="Z54" s="27"/>
      <c r="AA54" s="27"/>
    </row>
    <row r="56" spans="3:4" ht="12.75">
      <c r="C56" s="2"/>
      <c r="D56" s="2"/>
    </row>
    <row r="58" ht="12.75">
      <c r="B58" s="7" t="s">
        <v>29</v>
      </c>
    </row>
    <row r="59" ht="12.75">
      <c r="B59" s="7"/>
    </row>
    <row r="60" ht="12.75">
      <c r="B60" s="7"/>
    </row>
    <row r="61" ht="12.75">
      <c r="A61" s="37"/>
    </row>
    <row r="62" ht="12.75">
      <c r="A62" s="37"/>
    </row>
    <row r="63" ht="12.75">
      <c r="A63" s="37"/>
    </row>
    <row r="65" ht="12.75">
      <c r="A65" s="38"/>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C49"/>
  <sheetViews>
    <sheetView showGridLines="0" workbookViewId="0" topLeftCell="A40">
      <selection activeCell="B26" sqref="B26"/>
    </sheetView>
  </sheetViews>
  <sheetFormatPr defaultColWidth="9.140625" defaultRowHeight="12.75"/>
  <cols>
    <col min="1" max="1" width="24.421875" style="0" customWidth="1"/>
    <col min="2" max="2" width="14.8515625" style="0" bestFit="1" customWidth="1"/>
  </cols>
  <sheetData>
    <row r="1" ht="12.75">
      <c r="A1" s="4" t="s">
        <v>41</v>
      </c>
    </row>
    <row r="3" spans="1:29" ht="25.5">
      <c r="A3" s="49" t="s">
        <v>32</v>
      </c>
      <c r="B3" s="23"/>
      <c r="C3" s="22">
        <v>1983</v>
      </c>
      <c r="D3" s="19">
        <v>1984</v>
      </c>
      <c r="E3" s="19">
        <v>1985</v>
      </c>
      <c r="F3" s="19">
        <v>1986</v>
      </c>
      <c r="G3" s="19">
        <v>1987</v>
      </c>
      <c r="H3" s="19">
        <v>1988</v>
      </c>
      <c r="I3" s="19">
        <v>1989</v>
      </c>
      <c r="J3" s="19">
        <v>1990</v>
      </c>
      <c r="K3" s="19">
        <v>1991</v>
      </c>
      <c r="L3" s="19">
        <v>1992</v>
      </c>
      <c r="M3" s="19">
        <v>1993</v>
      </c>
      <c r="N3" s="19">
        <v>1994</v>
      </c>
      <c r="O3" s="19">
        <v>1995</v>
      </c>
      <c r="P3" s="19">
        <v>1996</v>
      </c>
      <c r="Q3" s="19">
        <v>1997</v>
      </c>
      <c r="R3" s="19">
        <v>1998</v>
      </c>
      <c r="S3" s="19">
        <v>1999</v>
      </c>
      <c r="T3" s="19">
        <v>2000</v>
      </c>
      <c r="U3" s="19">
        <v>2001</v>
      </c>
      <c r="V3" s="19">
        <v>2002</v>
      </c>
      <c r="W3" s="19">
        <v>2003</v>
      </c>
      <c r="X3" s="19">
        <v>2004</v>
      </c>
      <c r="Y3" s="19">
        <v>2005</v>
      </c>
      <c r="Z3" s="19">
        <v>2006</v>
      </c>
      <c r="AA3" s="19">
        <v>2007</v>
      </c>
      <c r="AB3" s="19">
        <v>2008</v>
      </c>
      <c r="AC3" s="10" t="s">
        <v>1</v>
      </c>
    </row>
    <row r="4" spans="1:29" ht="12.75">
      <c r="A4" s="9" t="s">
        <v>28</v>
      </c>
      <c r="B4" s="9" t="s">
        <v>2</v>
      </c>
      <c r="C4" s="13">
        <v>46</v>
      </c>
      <c r="D4" s="13">
        <v>51</v>
      </c>
      <c r="E4" s="13">
        <v>45</v>
      </c>
      <c r="F4" s="13">
        <v>69</v>
      </c>
      <c r="G4" s="13">
        <v>58</v>
      </c>
      <c r="H4" s="13"/>
      <c r="I4" s="13">
        <v>69</v>
      </c>
      <c r="J4" s="13">
        <v>58</v>
      </c>
      <c r="K4" s="13">
        <v>24</v>
      </c>
      <c r="L4" s="13"/>
      <c r="M4" s="13">
        <v>32</v>
      </c>
      <c r="N4" s="13">
        <v>50</v>
      </c>
      <c r="O4" s="13">
        <v>50</v>
      </c>
      <c r="P4" s="13">
        <v>41</v>
      </c>
      <c r="Q4" s="13">
        <v>19</v>
      </c>
      <c r="R4" s="13">
        <v>27</v>
      </c>
      <c r="S4" s="13">
        <v>30</v>
      </c>
      <c r="T4" s="13">
        <v>14</v>
      </c>
      <c r="U4" s="13">
        <v>12</v>
      </c>
      <c r="V4" s="13">
        <v>11</v>
      </c>
      <c r="W4" s="13">
        <v>12</v>
      </c>
      <c r="X4" s="13">
        <v>9</v>
      </c>
      <c r="Y4" s="13">
        <v>7</v>
      </c>
      <c r="Z4" s="13">
        <v>8</v>
      </c>
      <c r="AA4" s="13">
        <v>8</v>
      </c>
      <c r="AB4" s="13">
        <v>3</v>
      </c>
      <c r="AC4" s="9">
        <v>753</v>
      </c>
    </row>
    <row r="5" spans="1:29" ht="12.75">
      <c r="A5" s="50"/>
      <c r="B5" s="9" t="s">
        <v>3</v>
      </c>
      <c r="C5" s="13">
        <v>49</v>
      </c>
      <c r="D5" s="13">
        <v>59</v>
      </c>
      <c r="E5" s="13">
        <v>40</v>
      </c>
      <c r="F5" s="13">
        <v>89</v>
      </c>
      <c r="G5" s="13">
        <v>75</v>
      </c>
      <c r="H5" s="13"/>
      <c r="I5" s="13">
        <v>76</v>
      </c>
      <c r="J5" s="13">
        <v>89</v>
      </c>
      <c r="K5" s="13">
        <v>36</v>
      </c>
      <c r="L5" s="13"/>
      <c r="M5" s="13">
        <v>80</v>
      </c>
      <c r="N5" s="13">
        <v>75</v>
      </c>
      <c r="O5" s="13">
        <v>92</v>
      </c>
      <c r="P5" s="13">
        <v>94</v>
      </c>
      <c r="Q5" s="13">
        <v>32</v>
      </c>
      <c r="R5" s="13">
        <v>73</v>
      </c>
      <c r="S5" s="13">
        <v>71</v>
      </c>
      <c r="T5" s="13">
        <v>62</v>
      </c>
      <c r="U5" s="13">
        <v>69</v>
      </c>
      <c r="V5" s="13">
        <v>40</v>
      </c>
      <c r="W5" s="13">
        <v>67</v>
      </c>
      <c r="X5" s="13">
        <v>41</v>
      </c>
      <c r="Y5" s="13">
        <v>62</v>
      </c>
      <c r="Z5" s="13">
        <v>53</v>
      </c>
      <c r="AA5" s="13">
        <v>48</v>
      </c>
      <c r="AB5" s="13">
        <v>46</v>
      </c>
      <c r="AC5" s="9">
        <v>1518</v>
      </c>
    </row>
    <row r="6" spans="1:29" ht="12.75">
      <c r="A6" s="9"/>
      <c r="B6" s="9" t="s">
        <v>4</v>
      </c>
      <c r="C6" s="13">
        <v>68</v>
      </c>
      <c r="D6" s="13">
        <v>55</v>
      </c>
      <c r="E6" s="13">
        <v>67</v>
      </c>
      <c r="F6" s="13">
        <v>121</v>
      </c>
      <c r="G6" s="13">
        <v>109</v>
      </c>
      <c r="H6" s="13"/>
      <c r="I6" s="13">
        <v>98</v>
      </c>
      <c r="J6" s="13">
        <v>96</v>
      </c>
      <c r="K6" s="13">
        <v>55</v>
      </c>
      <c r="L6" s="13"/>
      <c r="M6" s="13">
        <v>87</v>
      </c>
      <c r="N6" s="13">
        <v>112</v>
      </c>
      <c r="O6" s="13">
        <v>133</v>
      </c>
      <c r="P6" s="13">
        <v>127</v>
      </c>
      <c r="Q6" s="13">
        <v>34</v>
      </c>
      <c r="R6" s="13">
        <v>120</v>
      </c>
      <c r="S6" s="13">
        <v>114</v>
      </c>
      <c r="T6" s="13">
        <v>100</v>
      </c>
      <c r="U6" s="13">
        <v>100</v>
      </c>
      <c r="V6" s="13">
        <v>82</v>
      </c>
      <c r="W6" s="13">
        <v>131</v>
      </c>
      <c r="X6" s="13">
        <v>76</v>
      </c>
      <c r="Y6" s="13">
        <v>108</v>
      </c>
      <c r="Z6" s="13">
        <v>125</v>
      </c>
      <c r="AA6" s="13">
        <v>108</v>
      </c>
      <c r="AB6" s="13">
        <v>108</v>
      </c>
      <c r="AC6" s="9">
        <v>2334</v>
      </c>
    </row>
    <row r="7" spans="1:29" ht="12.75">
      <c r="A7" s="9"/>
      <c r="B7" s="9" t="s">
        <v>5</v>
      </c>
      <c r="C7" s="13">
        <v>108</v>
      </c>
      <c r="D7" s="13">
        <v>101</v>
      </c>
      <c r="E7" s="13">
        <v>120</v>
      </c>
      <c r="F7" s="13">
        <v>182</v>
      </c>
      <c r="G7" s="13">
        <v>178</v>
      </c>
      <c r="H7" s="13"/>
      <c r="I7" s="13">
        <v>192</v>
      </c>
      <c r="J7" s="13">
        <v>167</v>
      </c>
      <c r="K7" s="13">
        <v>84</v>
      </c>
      <c r="L7" s="13"/>
      <c r="M7" s="13">
        <v>162</v>
      </c>
      <c r="N7" s="13">
        <v>177</v>
      </c>
      <c r="O7" s="13">
        <v>207</v>
      </c>
      <c r="P7" s="13">
        <v>231</v>
      </c>
      <c r="Q7" s="13">
        <v>78</v>
      </c>
      <c r="R7" s="13">
        <v>176</v>
      </c>
      <c r="S7" s="13">
        <v>178</v>
      </c>
      <c r="T7" s="13">
        <v>170</v>
      </c>
      <c r="U7" s="13">
        <v>177</v>
      </c>
      <c r="V7" s="13">
        <v>166</v>
      </c>
      <c r="W7" s="13">
        <v>249</v>
      </c>
      <c r="X7" s="13">
        <v>152</v>
      </c>
      <c r="Y7" s="13">
        <v>177</v>
      </c>
      <c r="Z7" s="13">
        <v>224</v>
      </c>
      <c r="AA7" s="13">
        <v>206</v>
      </c>
      <c r="AB7" s="13">
        <v>241</v>
      </c>
      <c r="AC7" s="9">
        <v>4103</v>
      </c>
    </row>
    <row r="8" spans="1:29" ht="12.75">
      <c r="A8" s="9"/>
      <c r="B8" s="9" t="s">
        <v>6</v>
      </c>
      <c r="C8" s="13">
        <v>137</v>
      </c>
      <c r="D8" s="13">
        <v>130</v>
      </c>
      <c r="E8" s="13">
        <v>145</v>
      </c>
      <c r="F8" s="13">
        <v>259</v>
      </c>
      <c r="G8" s="13">
        <v>223</v>
      </c>
      <c r="H8" s="13"/>
      <c r="I8" s="13">
        <v>227</v>
      </c>
      <c r="J8" s="13">
        <v>227</v>
      </c>
      <c r="K8" s="13">
        <v>105</v>
      </c>
      <c r="L8" s="13"/>
      <c r="M8" s="13">
        <v>254</v>
      </c>
      <c r="N8" s="13">
        <v>278</v>
      </c>
      <c r="O8" s="13">
        <v>259</v>
      </c>
      <c r="P8" s="13">
        <v>301</v>
      </c>
      <c r="Q8" s="13">
        <v>107</v>
      </c>
      <c r="R8" s="13">
        <v>261</v>
      </c>
      <c r="S8" s="13">
        <v>261</v>
      </c>
      <c r="T8" s="13">
        <v>216</v>
      </c>
      <c r="U8" s="13">
        <v>210</v>
      </c>
      <c r="V8" s="13">
        <v>235</v>
      </c>
      <c r="W8" s="13">
        <v>353</v>
      </c>
      <c r="X8" s="13">
        <v>245</v>
      </c>
      <c r="Y8" s="13">
        <v>283</v>
      </c>
      <c r="Z8" s="13">
        <v>304</v>
      </c>
      <c r="AA8" s="13">
        <v>301</v>
      </c>
      <c r="AB8" s="13">
        <v>319</v>
      </c>
      <c r="AC8" s="9">
        <v>5640</v>
      </c>
    </row>
    <row r="9" spans="1:29" ht="12.75">
      <c r="A9" s="9"/>
      <c r="B9" s="9" t="s">
        <v>7</v>
      </c>
      <c r="C9" s="13">
        <v>103</v>
      </c>
      <c r="D9" s="13">
        <v>128</v>
      </c>
      <c r="E9" s="13">
        <v>178</v>
      </c>
      <c r="F9" s="13">
        <v>286</v>
      </c>
      <c r="G9" s="13">
        <v>282</v>
      </c>
      <c r="H9" s="13"/>
      <c r="I9" s="13">
        <v>272</v>
      </c>
      <c r="J9" s="13">
        <v>235</v>
      </c>
      <c r="K9" s="13">
        <v>130</v>
      </c>
      <c r="L9" s="13"/>
      <c r="M9" s="13">
        <v>284</v>
      </c>
      <c r="N9" s="13">
        <v>363</v>
      </c>
      <c r="O9" s="13">
        <v>388</v>
      </c>
      <c r="P9" s="13">
        <v>384</v>
      </c>
      <c r="Q9" s="13">
        <v>146</v>
      </c>
      <c r="R9" s="13">
        <v>367</v>
      </c>
      <c r="S9" s="13">
        <v>334</v>
      </c>
      <c r="T9" s="13">
        <v>352</v>
      </c>
      <c r="U9" s="13">
        <v>367</v>
      </c>
      <c r="V9" s="13">
        <v>341</v>
      </c>
      <c r="W9" s="13">
        <v>395</v>
      </c>
      <c r="X9" s="13">
        <v>320</v>
      </c>
      <c r="Y9" s="13">
        <v>355</v>
      </c>
      <c r="Z9" s="13">
        <v>439</v>
      </c>
      <c r="AA9" s="13">
        <v>413</v>
      </c>
      <c r="AB9" s="13">
        <v>432</v>
      </c>
      <c r="AC9" s="9">
        <v>7294</v>
      </c>
    </row>
    <row r="10" spans="1:29" ht="12.75">
      <c r="A10" s="9"/>
      <c r="B10" s="9" t="s">
        <v>8</v>
      </c>
      <c r="C10" s="13">
        <v>0</v>
      </c>
      <c r="D10" s="13">
        <v>0</v>
      </c>
      <c r="E10" s="13">
        <v>0</v>
      </c>
      <c r="F10" s="13">
        <v>0</v>
      </c>
      <c r="G10" s="13">
        <v>0</v>
      </c>
      <c r="H10" s="13"/>
      <c r="I10" s="13">
        <v>57</v>
      </c>
      <c r="J10" s="13">
        <v>87</v>
      </c>
      <c r="K10" s="13">
        <v>40</v>
      </c>
      <c r="L10" s="13"/>
      <c r="M10" s="13">
        <v>159</v>
      </c>
      <c r="N10" s="13">
        <v>229</v>
      </c>
      <c r="O10" s="13">
        <v>292</v>
      </c>
      <c r="P10" s="13">
        <v>316</v>
      </c>
      <c r="Q10" s="13">
        <v>151</v>
      </c>
      <c r="R10" s="13">
        <v>308</v>
      </c>
      <c r="S10" s="13">
        <v>296</v>
      </c>
      <c r="T10" s="13">
        <v>302</v>
      </c>
      <c r="U10" s="13">
        <v>271</v>
      </c>
      <c r="V10" s="13">
        <v>335</v>
      </c>
      <c r="W10" s="13">
        <v>388</v>
      </c>
      <c r="X10" s="13">
        <v>296</v>
      </c>
      <c r="Y10" s="13">
        <v>359</v>
      </c>
      <c r="Z10" s="13">
        <v>389</v>
      </c>
      <c r="AA10" s="13">
        <v>388</v>
      </c>
      <c r="AB10" s="13">
        <v>338</v>
      </c>
      <c r="AC10" s="9">
        <v>5001</v>
      </c>
    </row>
    <row r="11" spans="1:29" ht="12.75">
      <c r="A11" s="9"/>
      <c r="B11" s="9" t="s">
        <v>9</v>
      </c>
      <c r="C11" s="13">
        <v>0</v>
      </c>
      <c r="D11" s="13">
        <v>0</v>
      </c>
      <c r="E11" s="13">
        <v>0</v>
      </c>
      <c r="F11" s="13">
        <v>0</v>
      </c>
      <c r="G11" s="13">
        <v>0</v>
      </c>
      <c r="H11" s="13"/>
      <c r="I11" s="13">
        <v>0</v>
      </c>
      <c r="J11" s="13">
        <v>0</v>
      </c>
      <c r="K11" s="13">
        <v>0</v>
      </c>
      <c r="L11" s="13"/>
      <c r="M11" s="13">
        <v>0</v>
      </c>
      <c r="N11" s="13">
        <v>0</v>
      </c>
      <c r="O11" s="13">
        <v>0</v>
      </c>
      <c r="P11" s="13">
        <v>0</v>
      </c>
      <c r="Q11" s="13">
        <v>0</v>
      </c>
      <c r="R11" s="13">
        <v>29</v>
      </c>
      <c r="S11" s="13">
        <v>59</v>
      </c>
      <c r="T11" s="13">
        <v>80</v>
      </c>
      <c r="U11" s="13">
        <v>101</v>
      </c>
      <c r="V11" s="13">
        <v>144</v>
      </c>
      <c r="W11" s="13">
        <v>231</v>
      </c>
      <c r="X11" s="13">
        <v>209</v>
      </c>
      <c r="Y11" s="13">
        <v>282</v>
      </c>
      <c r="Z11" s="13">
        <v>339</v>
      </c>
      <c r="AA11" s="13">
        <v>313</v>
      </c>
      <c r="AB11" s="13">
        <v>327</v>
      </c>
      <c r="AC11" s="9">
        <v>2114</v>
      </c>
    </row>
    <row r="12" spans="1:29" ht="12.75">
      <c r="A12" s="9"/>
      <c r="B12" s="9" t="s">
        <v>10</v>
      </c>
      <c r="C12" s="13">
        <v>0</v>
      </c>
      <c r="D12" s="13">
        <v>0</v>
      </c>
      <c r="E12" s="13">
        <v>0</v>
      </c>
      <c r="F12" s="13">
        <v>0</v>
      </c>
      <c r="G12" s="13">
        <v>0</v>
      </c>
      <c r="H12" s="13"/>
      <c r="I12" s="13">
        <v>0</v>
      </c>
      <c r="J12" s="13">
        <v>0</v>
      </c>
      <c r="K12" s="13">
        <v>0</v>
      </c>
      <c r="L12" s="13"/>
      <c r="M12" s="13">
        <v>0</v>
      </c>
      <c r="N12" s="13">
        <v>0</v>
      </c>
      <c r="O12" s="13">
        <v>0</v>
      </c>
      <c r="P12" s="13">
        <v>0</v>
      </c>
      <c r="Q12" s="13">
        <v>0</v>
      </c>
      <c r="R12" s="13">
        <v>0</v>
      </c>
      <c r="S12" s="13">
        <v>0</v>
      </c>
      <c r="T12" s="13">
        <v>0</v>
      </c>
      <c r="U12" s="13">
        <v>0</v>
      </c>
      <c r="V12" s="13">
        <v>0</v>
      </c>
      <c r="W12" s="13">
        <v>0</v>
      </c>
      <c r="X12" s="13">
        <v>0</v>
      </c>
      <c r="Y12" s="13">
        <v>0</v>
      </c>
      <c r="Z12" s="13">
        <v>0</v>
      </c>
      <c r="AA12" s="13">
        <v>0</v>
      </c>
      <c r="AB12" s="13">
        <v>36</v>
      </c>
      <c r="AC12" s="9">
        <v>36</v>
      </c>
    </row>
    <row r="13" spans="1:29" ht="12.75">
      <c r="A13" s="16"/>
      <c r="B13" s="16"/>
      <c r="C13" s="22">
        <v>511</v>
      </c>
      <c r="D13" s="19">
        <v>524</v>
      </c>
      <c r="E13" s="19">
        <v>595</v>
      </c>
      <c r="F13" s="19">
        <v>1006</v>
      </c>
      <c r="G13" s="19">
        <v>925</v>
      </c>
      <c r="H13" s="19"/>
      <c r="I13" s="19">
        <v>991</v>
      </c>
      <c r="J13" s="19">
        <v>959</v>
      </c>
      <c r="K13" s="19">
        <v>474</v>
      </c>
      <c r="L13" s="19"/>
      <c r="M13" s="19">
        <v>1058</v>
      </c>
      <c r="N13" s="19">
        <v>1284</v>
      </c>
      <c r="O13" s="19">
        <v>1421</v>
      </c>
      <c r="P13" s="19">
        <v>1494</v>
      </c>
      <c r="Q13" s="19">
        <v>567</v>
      </c>
      <c r="R13" s="19">
        <v>1361</v>
      </c>
      <c r="S13" s="19">
        <v>1343</v>
      </c>
      <c r="T13" s="19">
        <v>1296</v>
      </c>
      <c r="U13" s="19">
        <v>1307</v>
      </c>
      <c r="V13" s="19">
        <v>1354</v>
      </c>
      <c r="W13" s="19">
        <v>1826</v>
      </c>
      <c r="X13" s="19">
        <v>1348</v>
      </c>
      <c r="Y13" s="19">
        <v>1633</v>
      </c>
      <c r="Z13" s="19">
        <v>1881</v>
      </c>
      <c r="AA13" s="19">
        <v>1785</v>
      </c>
      <c r="AB13" s="19">
        <v>1850</v>
      </c>
      <c r="AC13" s="10">
        <v>28793</v>
      </c>
    </row>
    <row r="15" spans="1:29" ht="25.5">
      <c r="A15" s="46" t="s">
        <v>31</v>
      </c>
      <c r="B15" s="23"/>
      <c r="C15" s="22">
        <v>1983</v>
      </c>
      <c r="D15" s="19">
        <v>1984</v>
      </c>
      <c r="E15" s="19">
        <v>1985</v>
      </c>
      <c r="F15" s="19">
        <v>1986</v>
      </c>
      <c r="G15" s="19">
        <v>1987</v>
      </c>
      <c r="H15" s="19">
        <v>1988</v>
      </c>
      <c r="I15" s="19">
        <v>1989</v>
      </c>
      <c r="J15" s="19">
        <v>1990</v>
      </c>
      <c r="K15" s="19">
        <v>1991</v>
      </c>
      <c r="L15" s="19">
        <v>1992</v>
      </c>
      <c r="M15" s="19">
        <v>1993</v>
      </c>
      <c r="N15" s="19">
        <v>1994</v>
      </c>
      <c r="O15" s="19">
        <v>1995</v>
      </c>
      <c r="P15" s="19">
        <v>1996</v>
      </c>
      <c r="Q15" s="19">
        <v>1997</v>
      </c>
      <c r="R15" s="19">
        <v>1998</v>
      </c>
      <c r="S15" s="19">
        <v>1999</v>
      </c>
      <c r="T15" s="19">
        <v>2000</v>
      </c>
      <c r="U15" s="19">
        <v>2001</v>
      </c>
      <c r="V15" s="19">
        <v>2002</v>
      </c>
      <c r="W15" s="19">
        <v>2003</v>
      </c>
      <c r="X15" s="19">
        <v>2004</v>
      </c>
      <c r="Y15" s="19">
        <v>2005</v>
      </c>
      <c r="Z15" s="19">
        <v>2006</v>
      </c>
      <c r="AA15" s="19">
        <v>2007</v>
      </c>
      <c r="AB15" s="19">
        <v>2008</v>
      </c>
      <c r="AC15" s="10" t="s">
        <v>1</v>
      </c>
    </row>
    <row r="16" spans="1:29" ht="12.75">
      <c r="A16" s="8" t="s">
        <v>28</v>
      </c>
      <c r="B16" s="9" t="s">
        <v>2</v>
      </c>
      <c r="C16" s="13">
        <v>300</v>
      </c>
      <c r="D16" s="13">
        <v>259</v>
      </c>
      <c r="E16" s="13">
        <v>217</v>
      </c>
      <c r="F16" s="13">
        <v>349</v>
      </c>
      <c r="G16" s="13">
        <v>277</v>
      </c>
      <c r="H16" s="13"/>
      <c r="I16" s="13">
        <v>275</v>
      </c>
      <c r="J16" s="13">
        <v>224</v>
      </c>
      <c r="K16" s="13">
        <v>138</v>
      </c>
      <c r="L16" s="13"/>
      <c r="M16" s="13">
        <v>193</v>
      </c>
      <c r="N16" s="13">
        <v>192</v>
      </c>
      <c r="O16" s="13">
        <v>170</v>
      </c>
      <c r="P16" s="13">
        <v>152</v>
      </c>
      <c r="Q16" s="13">
        <v>54</v>
      </c>
      <c r="R16" s="13">
        <v>121</v>
      </c>
      <c r="S16" s="13">
        <v>83</v>
      </c>
      <c r="T16" s="13">
        <v>83</v>
      </c>
      <c r="U16" s="13">
        <v>81</v>
      </c>
      <c r="V16" s="13">
        <v>61</v>
      </c>
      <c r="W16" s="13">
        <v>49</v>
      </c>
      <c r="X16" s="13">
        <v>37</v>
      </c>
      <c r="Y16" s="13">
        <v>48</v>
      </c>
      <c r="Z16" s="13">
        <v>22</v>
      </c>
      <c r="AA16" s="13">
        <v>17</v>
      </c>
      <c r="AB16" s="13">
        <v>20</v>
      </c>
      <c r="AC16" s="23">
        <v>3422</v>
      </c>
    </row>
    <row r="17" spans="2:29" ht="12.75">
      <c r="B17" s="9" t="s">
        <v>3</v>
      </c>
      <c r="C17" s="8">
        <v>197</v>
      </c>
      <c r="D17" s="13">
        <v>212</v>
      </c>
      <c r="E17" s="13">
        <v>190</v>
      </c>
      <c r="F17" s="13">
        <v>332</v>
      </c>
      <c r="G17" s="13">
        <v>320</v>
      </c>
      <c r="H17" s="13"/>
      <c r="I17" s="13">
        <v>324</v>
      </c>
      <c r="J17" s="13">
        <v>276</v>
      </c>
      <c r="K17" s="13">
        <v>142</v>
      </c>
      <c r="L17" s="13"/>
      <c r="M17" s="13">
        <v>258</v>
      </c>
      <c r="N17" s="13">
        <v>302</v>
      </c>
      <c r="O17" s="13">
        <v>309</v>
      </c>
      <c r="P17" s="13">
        <v>292</v>
      </c>
      <c r="Q17" s="13">
        <v>106</v>
      </c>
      <c r="R17" s="13">
        <v>207</v>
      </c>
      <c r="S17" s="13">
        <v>234</v>
      </c>
      <c r="T17" s="13">
        <v>235</v>
      </c>
      <c r="U17" s="13">
        <v>195</v>
      </c>
      <c r="V17" s="13">
        <v>219</v>
      </c>
      <c r="W17" s="13">
        <v>254</v>
      </c>
      <c r="X17" s="13">
        <v>164</v>
      </c>
      <c r="Y17" s="13">
        <v>223</v>
      </c>
      <c r="Z17" s="13">
        <v>175</v>
      </c>
      <c r="AA17" s="13">
        <v>179</v>
      </c>
      <c r="AB17" s="13">
        <v>150</v>
      </c>
      <c r="AC17" s="9">
        <v>5495</v>
      </c>
    </row>
    <row r="18" spans="1:29" ht="12.75">
      <c r="A18" s="8"/>
      <c r="B18" s="9" t="s">
        <v>4</v>
      </c>
      <c r="C18" s="8">
        <v>186</v>
      </c>
      <c r="D18" s="13">
        <v>158</v>
      </c>
      <c r="E18" s="13">
        <v>175</v>
      </c>
      <c r="F18" s="13">
        <v>342</v>
      </c>
      <c r="G18" s="13">
        <v>296</v>
      </c>
      <c r="H18" s="13"/>
      <c r="I18" s="13">
        <v>287</v>
      </c>
      <c r="J18" s="13">
        <v>253</v>
      </c>
      <c r="K18" s="13">
        <v>150</v>
      </c>
      <c r="L18" s="13"/>
      <c r="M18" s="13">
        <v>258</v>
      </c>
      <c r="N18" s="13">
        <v>319</v>
      </c>
      <c r="O18" s="13">
        <v>338</v>
      </c>
      <c r="P18" s="13">
        <v>298</v>
      </c>
      <c r="Q18" s="13">
        <v>116</v>
      </c>
      <c r="R18" s="13">
        <v>283</v>
      </c>
      <c r="S18" s="13">
        <v>307</v>
      </c>
      <c r="T18" s="13">
        <v>341</v>
      </c>
      <c r="U18" s="13">
        <v>275</v>
      </c>
      <c r="V18" s="13">
        <v>258</v>
      </c>
      <c r="W18" s="13">
        <v>350</v>
      </c>
      <c r="X18" s="13">
        <v>250</v>
      </c>
      <c r="Y18" s="13">
        <v>326</v>
      </c>
      <c r="Z18" s="13">
        <v>312</v>
      </c>
      <c r="AA18" s="13">
        <v>301</v>
      </c>
      <c r="AB18" s="13">
        <v>317</v>
      </c>
      <c r="AC18" s="9">
        <v>6496</v>
      </c>
    </row>
    <row r="19" spans="1:29" ht="12.75">
      <c r="A19" s="8"/>
      <c r="B19" s="9" t="s">
        <v>5</v>
      </c>
      <c r="C19" s="8">
        <v>207</v>
      </c>
      <c r="D19" s="13">
        <v>184</v>
      </c>
      <c r="E19" s="13">
        <v>210</v>
      </c>
      <c r="F19" s="13">
        <v>368</v>
      </c>
      <c r="G19" s="13">
        <v>349</v>
      </c>
      <c r="H19" s="13"/>
      <c r="I19" s="13">
        <v>360</v>
      </c>
      <c r="J19" s="13">
        <v>289</v>
      </c>
      <c r="K19" s="13">
        <v>148</v>
      </c>
      <c r="L19" s="13"/>
      <c r="M19" s="13">
        <v>330</v>
      </c>
      <c r="N19" s="13">
        <v>405</v>
      </c>
      <c r="O19" s="13">
        <v>395</v>
      </c>
      <c r="P19" s="13">
        <v>357</v>
      </c>
      <c r="Q19" s="13">
        <v>135</v>
      </c>
      <c r="R19" s="13">
        <v>294</v>
      </c>
      <c r="S19" s="13">
        <v>278</v>
      </c>
      <c r="T19" s="13">
        <v>335</v>
      </c>
      <c r="U19" s="13">
        <v>353</v>
      </c>
      <c r="V19" s="13">
        <v>368</v>
      </c>
      <c r="W19" s="13">
        <v>427</v>
      </c>
      <c r="X19" s="13">
        <v>336</v>
      </c>
      <c r="Y19" s="13">
        <v>424</v>
      </c>
      <c r="Z19" s="13">
        <v>426</v>
      </c>
      <c r="AA19" s="13">
        <v>401</v>
      </c>
      <c r="AB19" s="13">
        <v>442</v>
      </c>
      <c r="AC19" s="9">
        <v>7821</v>
      </c>
    </row>
    <row r="20" spans="1:29" ht="12.75">
      <c r="A20" s="8"/>
      <c r="B20" s="9" t="s">
        <v>6</v>
      </c>
      <c r="C20" s="8">
        <v>152</v>
      </c>
      <c r="D20" s="13">
        <v>175</v>
      </c>
      <c r="E20" s="13">
        <v>173</v>
      </c>
      <c r="F20" s="13">
        <v>307</v>
      </c>
      <c r="G20" s="13">
        <v>285</v>
      </c>
      <c r="H20" s="13"/>
      <c r="I20" s="13">
        <v>297</v>
      </c>
      <c r="J20" s="13">
        <v>287</v>
      </c>
      <c r="K20" s="13">
        <v>123</v>
      </c>
      <c r="L20" s="13"/>
      <c r="M20" s="13">
        <v>311</v>
      </c>
      <c r="N20" s="13">
        <v>292</v>
      </c>
      <c r="O20" s="13">
        <v>337</v>
      </c>
      <c r="P20" s="13">
        <v>310</v>
      </c>
      <c r="Q20" s="13">
        <v>112</v>
      </c>
      <c r="R20" s="13">
        <v>266</v>
      </c>
      <c r="S20" s="13">
        <v>267</v>
      </c>
      <c r="T20" s="13">
        <v>331</v>
      </c>
      <c r="U20" s="13">
        <v>329</v>
      </c>
      <c r="V20" s="13">
        <v>296</v>
      </c>
      <c r="W20" s="13">
        <v>399</v>
      </c>
      <c r="X20" s="13">
        <v>343</v>
      </c>
      <c r="Y20" s="13">
        <v>377</v>
      </c>
      <c r="Z20" s="13">
        <v>378</v>
      </c>
      <c r="AA20" s="13">
        <v>352</v>
      </c>
      <c r="AB20" s="13">
        <v>381</v>
      </c>
      <c r="AC20" s="9">
        <v>6880</v>
      </c>
    </row>
    <row r="21" spans="1:29" ht="12.75">
      <c r="A21" s="8"/>
      <c r="B21" s="9" t="s">
        <v>7</v>
      </c>
      <c r="C21" s="8">
        <v>66</v>
      </c>
      <c r="D21" s="13">
        <v>79</v>
      </c>
      <c r="E21" s="13">
        <v>133</v>
      </c>
      <c r="F21" s="13">
        <v>222</v>
      </c>
      <c r="G21" s="13">
        <v>212</v>
      </c>
      <c r="H21" s="13"/>
      <c r="I21" s="13">
        <v>255</v>
      </c>
      <c r="J21" s="13">
        <v>217</v>
      </c>
      <c r="K21" s="13">
        <v>133</v>
      </c>
      <c r="L21" s="13"/>
      <c r="M21" s="13">
        <v>251</v>
      </c>
      <c r="N21" s="13">
        <v>329</v>
      </c>
      <c r="O21" s="13">
        <v>317</v>
      </c>
      <c r="P21" s="13">
        <v>319</v>
      </c>
      <c r="Q21" s="13">
        <v>112</v>
      </c>
      <c r="R21" s="13">
        <v>225</v>
      </c>
      <c r="S21" s="13">
        <v>271</v>
      </c>
      <c r="T21" s="13">
        <v>303</v>
      </c>
      <c r="U21" s="13">
        <v>283</v>
      </c>
      <c r="V21" s="13">
        <v>307</v>
      </c>
      <c r="W21" s="13">
        <v>353</v>
      </c>
      <c r="X21" s="13">
        <v>248</v>
      </c>
      <c r="Y21" s="13">
        <v>376</v>
      </c>
      <c r="Z21" s="13">
        <v>321</v>
      </c>
      <c r="AA21" s="13">
        <v>306</v>
      </c>
      <c r="AB21" s="13">
        <v>365</v>
      </c>
      <c r="AC21" s="9">
        <v>6003</v>
      </c>
    </row>
    <row r="22" spans="1:29" ht="12.75">
      <c r="A22" s="8"/>
      <c r="B22" s="9" t="s">
        <v>8</v>
      </c>
      <c r="C22" s="8">
        <v>0</v>
      </c>
      <c r="D22" s="13">
        <v>0</v>
      </c>
      <c r="E22" s="13">
        <v>0</v>
      </c>
      <c r="F22" s="13">
        <v>0</v>
      </c>
      <c r="G22" s="13">
        <v>0</v>
      </c>
      <c r="H22" s="13"/>
      <c r="I22" s="13">
        <v>49</v>
      </c>
      <c r="J22" s="13">
        <v>74</v>
      </c>
      <c r="K22" s="13">
        <v>34</v>
      </c>
      <c r="L22" s="13"/>
      <c r="M22" s="13">
        <v>115</v>
      </c>
      <c r="N22" s="13">
        <v>129</v>
      </c>
      <c r="O22" s="13">
        <v>148</v>
      </c>
      <c r="P22" s="13">
        <v>162</v>
      </c>
      <c r="Q22" s="13">
        <v>59</v>
      </c>
      <c r="R22" s="13">
        <v>141</v>
      </c>
      <c r="S22" s="13">
        <v>131</v>
      </c>
      <c r="T22" s="13">
        <v>192</v>
      </c>
      <c r="U22" s="13">
        <v>177</v>
      </c>
      <c r="V22" s="13">
        <v>170</v>
      </c>
      <c r="W22" s="13">
        <v>259</v>
      </c>
      <c r="X22" s="13">
        <v>168</v>
      </c>
      <c r="Y22" s="13">
        <v>269</v>
      </c>
      <c r="Z22" s="13">
        <v>226</v>
      </c>
      <c r="AA22" s="13">
        <v>235</v>
      </c>
      <c r="AB22" s="13">
        <v>286</v>
      </c>
      <c r="AC22" s="9">
        <v>3024</v>
      </c>
    </row>
    <row r="23" spans="1:29" ht="12.75">
      <c r="A23" s="8"/>
      <c r="B23" s="9" t="s">
        <v>9</v>
      </c>
      <c r="C23" s="8">
        <v>0</v>
      </c>
      <c r="D23" s="13">
        <v>0</v>
      </c>
      <c r="E23" s="13">
        <v>0</v>
      </c>
      <c r="F23" s="13">
        <v>0</v>
      </c>
      <c r="G23" s="13">
        <v>0</v>
      </c>
      <c r="H23" s="13"/>
      <c r="I23" s="13">
        <v>0</v>
      </c>
      <c r="J23" s="13">
        <v>0</v>
      </c>
      <c r="K23" s="13">
        <v>0</v>
      </c>
      <c r="L23" s="13"/>
      <c r="M23" s="13">
        <v>0</v>
      </c>
      <c r="N23" s="13">
        <v>0</v>
      </c>
      <c r="O23" s="13">
        <v>0</v>
      </c>
      <c r="P23" s="13">
        <v>0</v>
      </c>
      <c r="Q23" s="13">
        <v>0</v>
      </c>
      <c r="R23" s="13">
        <v>14</v>
      </c>
      <c r="S23" s="13">
        <v>28</v>
      </c>
      <c r="T23" s="13">
        <v>42</v>
      </c>
      <c r="U23" s="13">
        <v>56</v>
      </c>
      <c r="V23" s="13">
        <v>113</v>
      </c>
      <c r="W23" s="13">
        <v>95</v>
      </c>
      <c r="X23" s="13">
        <v>100</v>
      </c>
      <c r="Y23" s="13">
        <v>182</v>
      </c>
      <c r="Z23" s="13">
        <v>141</v>
      </c>
      <c r="AA23" s="13">
        <v>149</v>
      </c>
      <c r="AB23" s="13">
        <v>229</v>
      </c>
      <c r="AC23" s="9">
        <v>1149</v>
      </c>
    </row>
    <row r="24" spans="1:29" ht="12.75">
      <c r="A24" s="8"/>
      <c r="B24" s="9" t="s">
        <v>10</v>
      </c>
      <c r="C24" s="8">
        <v>0</v>
      </c>
      <c r="D24" s="13">
        <v>0</v>
      </c>
      <c r="E24" s="13">
        <v>0</v>
      </c>
      <c r="F24" s="13">
        <v>0</v>
      </c>
      <c r="G24" s="13">
        <v>0</v>
      </c>
      <c r="H24" s="13"/>
      <c r="I24" s="13">
        <v>0</v>
      </c>
      <c r="J24" s="13">
        <v>0</v>
      </c>
      <c r="K24" s="13">
        <v>0</v>
      </c>
      <c r="L24" s="13"/>
      <c r="M24" s="13">
        <v>0</v>
      </c>
      <c r="N24" s="13">
        <v>0</v>
      </c>
      <c r="O24" s="13">
        <v>0</v>
      </c>
      <c r="P24" s="13">
        <v>0</v>
      </c>
      <c r="Q24" s="13">
        <v>0</v>
      </c>
      <c r="R24" s="13">
        <v>0</v>
      </c>
      <c r="S24" s="13">
        <v>0</v>
      </c>
      <c r="T24" s="13">
        <v>0</v>
      </c>
      <c r="U24" s="13">
        <v>0</v>
      </c>
      <c r="V24" s="13">
        <v>0</v>
      </c>
      <c r="W24" s="13">
        <v>0</v>
      </c>
      <c r="X24" s="13">
        <v>0</v>
      </c>
      <c r="Y24" s="13">
        <v>0</v>
      </c>
      <c r="Z24" s="13">
        <v>0</v>
      </c>
      <c r="AA24" s="13">
        <v>0</v>
      </c>
      <c r="AB24" s="13">
        <v>22</v>
      </c>
      <c r="AC24" s="9">
        <v>22</v>
      </c>
    </row>
    <row r="25" spans="1:29" ht="12.75">
      <c r="A25" s="28"/>
      <c r="B25" s="16"/>
      <c r="C25" s="22">
        <v>1108</v>
      </c>
      <c r="D25" s="19">
        <v>1067</v>
      </c>
      <c r="E25" s="19">
        <v>1098</v>
      </c>
      <c r="F25" s="19">
        <v>1920</v>
      </c>
      <c r="G25" s="19">
        <v>1739</v>
      </c>
      <c r="H25" s="19"/>
      <c r="I25" s="19">
        <v>1847</v>
      </c>
      <c r="J25" s="19">
        <v>1620</v>
      </c>
      <c r="K25" s="19">
        <v>868</v>
      </c>
      <c r="L25" s="19"/>
      <c r="M25" s="19">
        <v>1716</v>
      </c>
      <c r="N25" s="19">
        <v>1968</v>
      </c>
      <c r="O25" s="19">
        <v>2014</v>
      </c>
      <c r="P25" s="19">
        <v>1890</v>
      </c>
      <c r="Q25" s="19">
        <v>694</v>
      </c>
      <c r="R25" s="19">
        <v>1551</v>
      </c>
      <c r="S25" s="19">
        <v>1599</v>
      </c>
      <c r="T25" s="19">
        <v>1862</v>
      </c>
      <c r="U25" s="19">
        <v>1749</v>
      </c>
      <c r="V25" s="19">
        <v>1792</v>
      </c>
      <c r="W25" s="19">
        <v>2186</v>
      </c>
      <c r="X25" s="19">
        <v>1646</v>
      </c>
      <c r="Y25" s="19">
        <v>2225</v>
      </c>
      <c r="Z25" s="19">
        <v>2001</v>
      </c>
      <c r="AA25" s="19">
        <v>1940</v>
      </c>
      <c r="AB25" s="19">
        <v>2212</v>
      </c>
      <c r="AC25" s="10">
        <v>40312</v>
      </c>
    </row>
    <row r="28" spans="1:28" ht="38.25">
      <c r="A28" s="49" t="s">
        <v>37</v>
      </c>
      <c r="B28" s="23"/>
      <c r="C28" s="22">
        <v>1983</v>
      </c>
      <c r="D28" s="19">
        <v>1984</v>
      </c>
      <c r="E28" s="19">
        <v>1985</v>
      </c>
      <c r="F28" s="19">
        <v>1986</v>
      </c>
      <c r="G28" s="19">
        <v>1987</v>
      </c>
      <c r="H28" s="19">
        <v>1988</v>
      </c>
      <c r="I28" s="19">
        <v>1989</v>
      </c>
      <c r="J28" s="19">
        <v>1990</v>
      </c>
      <c r="K28" s="19">
        <v>1991</v>
      </c>
      <c r="L28" s="19">
        <v>1992</v>
      </c>
      <c r="M28" s="19">
        <v>1993</v>
      </c>
      <c r="N28" s="19">
        <v>1994</v>
      </c>
      <c r="O28" s="19">
        <v>1995</v>
      </c>
      <c r="P28" s="19">
        <v>1996</v>
      </c>
      <c r="Q28" s="19">
        <v>1997</v>
      </c>
      <c r="R28" s="19">
        <v>1998</v>
      </c>
      <c r="S28" s="19">
        <v>1999</v>
      </c>
      <c r="T28" s="19">
        <v>2000</v>
      </c>
      <c r="U28" s="19">
        <v>2001</v>
      </c>
      <c r="V28" s="19">
        <v>2002</v>
      </c>
      <c r="W28" s="19">
        <v>2003</v>
      </c>
      <c r="X28" s="19">
        <v>2004</v>
      </c>
      <c r="Y28" s="19">
        <v>2005</v>
      </c>
      <c r="Z28" s="19">
        <v>2006</v>
      </c>
      <c r="AA28" s="19">
        <v>2007</v>
      </c>
      <c r="AB28" s="12">
        <v>2008</v>
      </c>
    </row>
    <row r="29" spans="1:29" ht="12.75">
      <c r="A29" s="51"/>
      <c r="B29" s="9" t="s">
        <v>2</v>
      </c>
      <c r="C29" s="53">
        <f aca="true" t="shared" si="0" ref="C29:G34">100*C16/(C4+C16)</f>
        <v>86.70520231213872</v>
      </c>
      <c r="D29" s="54">
        <f t="shared" si="0"/>
        <v>83.54838709677419</v>
      </c>
      <c r="E29" s="54">
        <f t="shared" si="0"/>
        <v>82.82442748091603</v>
      </c>
      <c r="F29" s="54">
        <f t="shared" si="0"/>
        <v>83.49282296650718</v>
      </c>
      <c r="G29" s="54">
        <f t="shared" si="0"/>
        <v>82.68656716417911</v>
      </c>
      <c r="H29" s="55">
        <f aca="true" t="shared" si="1" ref="H29:H34">(I29+G29)/2</f>
        <v>81.3142138146477</v>
      </c>
      <c r="I29" s="54">
        <f aca="true" t="shared" si="2" ref="I29:K35">100*I16/(I4+I16)</f>
        <v>79.94186046511628</v>
      </c>
      <c r="J29" s="54">
        <f t="shared" si="2"/>
        <v>79.43262411347517</v>
      </c>
      <c r="K29" s="54">
        <f t="shared" si="2"/>
        <v>85.18518518518519</v>
      </c>
      <c r="L29" s="55">
        <f>(K29+M29)/2</f>
        <v>85.48148148148148</v>
      </c>
      <c r="M29" s="54">
        <f aca="true" t="shared" si="3" ref="M29:Y29">100*M16/(M4+M16)</f>
        <v>85.77777777777777</v>
      </c>
      <c r="N29" s="54">
        <f t="shared" si="3"/>
        <v>79.33884297520662</v>
      </c>
      <c r="O29" s="54">
        <f t="shared" si="3"/>
        <v>77.27272727272727</v>
      </c>
      <c r="P29" s="54">
        <f t="shared" si="3"/>
        <v>78.75647668393782</v>
      </c>
      <c r="Q29" s="54">
        <f t="shared" si="3"/>
        <v>73.97260273972603</v>
      </c>
      <c r="R29" s="54">
        <f t="shared" si="3"/>
        <v>81.75675675675676</v>
      </c>
      <c r="S29" s="54">
        <f t="shared" si="3"/>
        <v>73.45132743362832</v>
      </c>
      <c r="T29" s="54">
        <f t="shared" si="3"/>
        <v>85.56701030927834</v>
      </c>
      <c r="U29" s="54">
        <f t="shared" si="3"/>
        <v>87.09677419354838</v>
      </c>
      <c r="V29" s="54">
        <f t="shared" si="3"/>
        <v>84.72222222222223</v>
      </c>
      <c r="W29" s="54">
        <f t="shared" si="3"/>
        <v>80.32786885245902</v>
      </c>
      <c r="X29" s="54">
        <f t="shared" si="3"/>
        <v>80.43478260869566</v>
      </c>
      <c r="Y29" s="54">
        <f t="shared" si="3"/>
        <v>87.27272727272727</v>
      </c>
      <c r="Z29" s="54"/>
      <c r="AA29" s="54"/>
      <c r="AB29" s="56"/>
      <c r="AC29" s="2"/>
    </row>
    <row r="30" spans="1:29" ht="12.75">
      <c r="A30" s="35"/>
      <c r="B30" s="9" t="s">
        <v>3</v>
      </c>
      <c r="C30" s="57">
        <f t="shared" si="0"/>
        <v>80.08130081300813</v>
      </c>
      <c r="D30" s="32">
        <f t="shared" si="0"/>
        <v>78.22878228782288</v>
      </c>
      <c r="E30" s="32">
        <f t="shared" si="0"/>
        <v>82.6086956521739</v>
      </c>
      <c r="F30" s="32">
        <f t="shared" si="0"/>
        <v>78.85985748218528</v>
      </c>
      <c r="G30" s="32">
        <f t="shared" si="0"/>
        <v>81.0126582278481</v>
      </c>
      <c r="H30" s="58">
        <f t="shared" si="1"/>
        <v>81.00632911392405</v>
      </c>
      <c r="I30" s="32">
        <f t="shared" si="2"/>
        <v>81</v>
      </c>
      <c r="J30" s="32">
        <f t="shared" si="2"/>
        <v>75.61643835616438</v>
      </c>
      <c r="K30" s="32">
        <f t="shared" si="2"/>
        <v>79.7752808988764</v>
      </c>
      <c r="L30" s="58">
        <f aca="true" t="shared" si="4" ref="L30:L35">(K30+M30)/2</f>
        <v>78.05332092281098</v>
      </c>
      <c r="M30" s="32">
        <f aca="true" t="shared" si="5" ref="M30:Y30">100*M17/(M5+M17)</f>
        <v>76.33136094674556</v>
      </c>
      <c r="N30" s="32">
        <f t="shared" si="5"/>
        <v>80.10610079575596</v>
      </c>
      <c r="O30" s="32">
        <f t="shared" si="5"/>
        <v>77.0573566084788</v>
      </c>
      <c r="P30" s="32">
        <f t="shared" si="5"/>
        <v>75.64766839378238</v>
      </c>
      <c r="Q30" s="32">
        <f t="shared" si="5"/>
        <v>76.81159420289855</v>
      </c>
      <c r="R30" s="32">
        <f t="shared" si="5"/>
        <v>73.92857142857143</v>
      </c>
      <c r="S30" s="32">
        <f t="shared" si="5"/>
        <v>76.72131147540983</v>
      </c>
      <c r="T30" s="32">
        <f t="shared" si="5"/>
        <v>79.12457912457913</v>
      </c>
      <c r="U30" s="32">
        <f t="shared" si="5"/>
        <v>73.86363636363636</v>
      </c>
      <c r="V30" s="32">
        <f t="shared" si="5"/>
        <v>84.55598455598455</v>
      </c>
      <c r="W30" s="32">
        <f t="shared" si="5"/>
        <v>79.12772585669782</v>
      </c>
      <c r="X30" s="32">
        <f t="shared" si="5"/>
        <v>80</v>
      </c>
      <c r="Y30" s="32">
        <f t="shared" si="5"/>
        <v>78.24561403508773</v>
      </c>
      <c r="Z30" s="32">
        <f aca="true" t="shared" si="6" ref="Z30:AB36">100*Z17/(Z5+Z17)</f>
        <v>76.75438596491227</v>
      </c>
      <c r="AA30" s="32">
        <f t="shared" si="6"/>
        <v>78.8546255506608</v>
      </c>
      <c r="AB30" s="59">
        <f t="shared" si="6"/>
        <v>76.53061224489795</v>
      </c>
      <c r="AC30" s="2"/>
    </row>
    <row r="31" spans="1:29" ht="12.75">
      <c r="A31" s="35"/>
      <c r="B31" s="9" t="s">
        <v>4</v>
      </c>
      <c r="C31" s="57">
        <f t="shared" si="0"/>
        <v>73.22834645669292</v>
      </c>
      <c r="D31" s="32">
        <f t="shared" si="0"/>
        <v>74.17840375586854</v>
      </c>
      <c r="E31" s="32">
        <f t="shared" si="0"/>
        <v>72.31404958677686</v>
      </c>
      <c r="F31" s="32">
        <f t="shared" si="0"/>
        <v>73.86609071274297</v>
      </c>
      <c r="G31" s="32">
        <f t="shared" si="0"/>
        <v>73.08641975308642</v>
      </c>
      <c r="H31" s="58">
        <f t="shared" si="1"/>
        <v>73.81593714927048</v>
      </c>
      <c r="I31" s="32">
        <f t="shared" si="2"/>
        <v>74.54545454545455</v>
      </c>
      <c r="J31" s="32">
        <f t="shared" si="2"/>
        <v>72.49283667621776</v>
      </c>
      <c r="K31" s="32">
        <f t="shared" si="2"/>
        <v>73.17073170731707</v>
      </c>
      <c r="L31" s="58">
        <f t="shared" si="4"/>
        <v>73.97667020148462</v>
      </c>
      <c r="M31" s="32">
        <f aca="true" t="shared" si="7" ref="M31:Y31">100*M18/(M6+M18)</f>
        <v>74.78260869565217</v>
      </c>
      <c r="N31" s="32">
        <f t="shared" si="7"/>
        <v>74.0139211136891</v>
      </c>
      <c r="O31" s="32">
        <f t="shared" si="7"/>
        <v>71.76220806794055</v>
      </c>
      <c r="P31" s="32">
        <f t="shared" si="7"/>
        <v>70.11764705882354</v>
      </c>
      <c r="Q31" s="32">
        <f t="shared" si="7"/>
        <v>77.33333333333333</v>
      </c>
      <c r="R31" s="32">
        <f t="shared" si="7"/>
        <v>70.22332506203475</v>
      </c>
      <c r="S31" s="32">
        <f t="shared" si="7"/>
        <v>72.92161520190024</v>
      </c>
      <c r="T31" s="32">
        <f t="shared" si="7"/>
        <v>77.32426303854875</v>
      </c>
      <c r="U31" s="32">
        <f t="shared" si="7"/>
        <v>73.33333333333333</v>
      </c>
      <c r="V31" s="32">
        <f t="shared" si="7"/>
        <v>75.88235294117646</v>
      </c>
      <c r="W31" s="32">
        <f t="shared" si="7"/>
        <v>72.76507276507276</v>
      </c>
      <c r="X31" s="32">
        <f t="shared" si="7"/>
        <v>76.68711656441718</v>
      </c>
      <c r="Y31" s="32">
        <f t="shared" si="7"/>
        <v>75.11520737327189</v>
      </c>
      <c r="Z31" s="32">
        <f t="shared" si="6"/>
        <v>71.39588100686498</v>
      </c>
      <c r="AA31" s="32">
        <f t="shared" si="6"/>
        <v>73.59413202933985</v>
      </c>
      <c r="AB31" s="59">
        <f t="shared" si="6"/>
        <v>74.58823529411765</v>
      </c>
      <c r="AC31" s="2"/>
    </row>
    <row r="32" spans="1:29" ht="12.75">
      <c r="A32" s="35"/>
      <c r="B32" s="9" t="s">
        <v>5</v>
      </c>
      <c r="C32" s="57">
        <f t="shared" si="0"/>
        <v>65.71428571428571</v>
      </c>
      <c r="D32" s="32">
        <f t="shared" si="0"/>
        <v>64.56140350877193</v>
      </c>
      <c r="E32" s="32">
        <f t="shared" si="0"/>
        <v>63.63636363636363</v>
      </c>
      <c r="F32" s="32">
        <f t="shared" si="0"/>
        <v>66.9090909090909</v>
      </c>
      <c r="G32" s="32">
        <f t="shared" si="0"/>
        <v>66.22390891840607</v>
      </c>
      <c r="H32" s="58">
        <f t="shared" si="1"/>
        <v>65.72065011137695</v>
      </c>
      <c r="I32" s="32">
        <f t="shared" si="2"/>
        <v>65.21739130434783</v>
      </c>
      <c r="J32" s="32">
        <f t="shared" si="2"/>
        <v>63.37719298245614</v>
      </c>
      <c r="K32" s="32">
        <f t="shared" si="2"/>
        <v>63.793103448275865</v>
      </c>
      <c r="L32" s="58">
        <f t="shared" si="4"/>
        <v>65.43313708999159</v>
      </c>
      <c r="M32" s="32">
        <f aca="true" t="shared" si="8" ref="M32:Y32">100*M19/(M7+M19)</f>
        <v>67.07317073170732</v>
      </c>
      <c r="N32" s="32">
        <f t="shared" si="8"/>
        <v>69.58762886597938</v>
      </c>
      <c r="O32" s="32">
        <f t="shared" si="8"/>
        <v>65.61461794019934</v>
      </c>
      <c r="P32" s="32">
        <f t="shared" si="8"/>
        <v>60.714285714285715</v>
      </c>
      <c r="Q32" s="32">
        <f t="shared" si="8"/>
        <v>63.38028169014085</v>
      </c>
      <c r="R32" s="32">
        <f t="shared" si="8"/>
        <v>62.5531914893617</v>
      </c>
      <c r="S32" s="32">
        <f t="shared" si="8"/>
        <v>60.96491228070175</v>
      </c>
      <c r="T32" s="32">
        <f t="shared" si="8"/>
        <v>66.33663366336634</v>
      </c>
      <c r="U32" s="32">
        <f t="shared" si="8"/>
        <v>66.60377358490567</v>
      </c>
      <c r="V32" s="32">
        <f t="shared" si="8"/>
        <v>68.91385767790263</v>
      </c>
      <c r="W32" s="32">
        <f t="shared" si="8"/>
        <v>63.16568047337278</v>
      </c>
      <c r="X32" s="32">
        <f t="shared" si="8"/>
        <v>68.85245901639344</v>
      </c>
      <c r="Y32" s="32">
        <f t="shared" si="8"/>
        <v>70.54908485856905</v>
      </c>
      <c r="Z32" s="32">
        <f t="shared" si="6"/>
        <v>65.53846153846153</v>
      </c>
      <c r="AA32" s="32">
        <f t="shared" si="6"/>
        <v>66.06260296540363</v>
      </c>
      <c r="AB32" s="59">
        <f t="shared" si="6"/>
        <v>64.71449487554905</v>
      </c>
      <c r="AC32" s="2"/>
    </row>
    <row r="33" spans="1:29" ht="12.75">
      <c r="A33" s="35"/>
      <c r="B33" s="9" t="s">
        <v>6</v>
      </c>
      <c r="C33" s="57">
        <f t="shared" si="0"/>
        <v>52.59515570934256</v>
      </c>
      <c r="D33" s="32">
        <f t="shared" si="0"/>
        <v>57.377049180327866</v>
      </c>
      <c r="E33" s="32">
        <f t="shared" si="0"/>
        <v>54.40251572327044</v>
      </c>
      <c r="F33" s="32">
        <f t="shared" si="0"/>
        <v>54.24028268551237</v>
      </c>
      <c r="G33" s="32">
        <f t="shared" si="0"/>
        <v>56.10236220472441</v>
      </c>
      <c r="H33" s="58">
        <f t="shared" si="1"/>
        <v>56.390875758850754</v>
      </c>
      <c r="I33" s="32">
        <f t="shared" si="2"/>
        <v>56.6793893129771</v>
      </c>
      <c r="J33" s="32">
        <f t="shared" si="2"/>
        <v>55.83657587548638</v>
      </c>
      <c r="K33" s="32">
        <f t="shared" si="2"/>
        <v>53.94736842105263</v>
      </c>
      <c r="L33" s="58">
        <f t="shared" si="4"/>
        <v>54.49580810433163</v>
      </c>
      <c r="M33" s="32">
        <f aca="true" t="shared" si="9" ref="M33:Y33">100*M20/(M8+M20)</f>
        <v>55.04424778761062</v>
      </c>
      <c r="N33" s="32">
        <f t="shared" si="9"/>
        <v>51.228070175438596</v>
      </c>
      <c r="O33" s="32">
        <f t="shared" si="9"/>
        <v>56.54362416107382</v>
      </c>
      <c r="P33" s="32">
        <f t="shared" si="9"/>
        <v>50.736497545008184</v>
      </c>
      <c r="Q33" s="32">
        <f t="shared" si="9"/>
        <v>51.141552511415526</v>
      </c>
      <c r="R33" s="32">
        <f t="shared" si="9"/>
        <v>50.47438330170778</v>
      </c>
      <c r="S33" s="32">
        <f t="shared" si="9"/>
        <v>50.56818181818182</v>
      </c>
      <c r="T33" s="32">
        <f t="shared" si="9"/>
        <v>60.51188299817185</v>
      </c>
      <c r="U33" s="32">
        <f t="shared" si="9"/>
        <v>61.03896103896104</v>
      </c>
      <c r="V33" s="32">
        <f t="shared" si="9"/>
        <v>55.74387947269303</v>
      </c>
      <c r="W33" s="32">
        <f t="shared" si="9"/>
        <v>53.058510638297875</v>
      </c>
      <c r="X33" s="32">
        <f t="shared" si="9"/>
        <v>58.333333333333336</v>
      </c>
      <c r="Y33" s="32">
        <f t="shared" si="9"/>
        <v>57.121212121212125</v>
      </c>
      <c r="Z33" s="32">
        <f t="shared" si="6"/>
        <v>55.42521994134897</v>
      </c>
      <c r="AA33" s="32">
        <f t="shared" si="6"/>
        <v>53.905053598774884</v>
      </c>
      <c r="AB33" s="59">
        <f t="shared" si="6"/>
        <v>54.42857142857143</v>
      </c>
      <c r="AC33" s="2"/>
    </row>
    <row r="34" spans="1:29" ht="12.75">
      <c r="A34" s="35"/>
      <c r="B34" s="9" t="s">
        <v>7</v>
      </c>
      <c r="C34" s="57">
        <f t="shared" si="0"/>
        <v>39.053254437869825</v>
      </c>
      <c r="D34" s="32">
        <f t="shared" si="0"/>
        <v>38.16425120772947</v>
      </c>
      <c r="E34" s="32">
        <f t="shared" si="0"/>
        <v>42.765273311897104</v>
      </c>
      <c r="F34" s="32">
        <f t="shared" si="0"/>
        <v>43.7007874015748</v>
      </c>
      <c r="G34" s="32">
        <f t="shared" si="0"/>
        <v>42.91497975708502</v>
      </c>
      <c r="H34" s="58">
        <f t="shared" si="1"/>
        <v>45.651038265639286</v>
      </c>
      <c r="I34" s="32">
        <f t="shared" si="2"/>
        <v>48.38709677419355</v>
      </c>
      <c r="J34" s="32">
        <f t="shared" si="2"/>
        <v>48.008849557522126</v>
      </c>
      <c r="K34" s="32">
        <f t="shared" si="2"/>
        <v>50.57034220532319</v>
      </c>
      <c r="L34" s="58">
        <f t="shared" si="4"/>
        <v>48.74311502789524</v>
      </c>
      <c r="M34" s="32">
        <f aca="true" t="shared" si="10" ref="M34:Y34">100*M21/(M9+M21)</f>
        <v>46.91588785046729</v>
      </c>
      <c r="N34" s="32">
        <f t="shared" si="10"/>
        <v>47.543352601156066</v>
      </c>
      <c r="O34" s="32">
        <f t="shared" si="10"/>
        <v>44.9645390070922</v>
      </c>
      <c r="P34" s="32">
        <f t="shared" si="10"/>
        <v>45.37695590327169</v>
      </c>
      <c r="Q34" s="32">
        <f t="shared" si="10"/>
        <v>43.41085271317829</v>
      </c>
      <c r="R34" s="32">
        <f t="shared" si="10"/>
        <v>38.00675675675676</v>
      </c>
      <c r="S34" s="32">
        <f t="shared" si="10"/>
        <v>44.79338842975206</v>
      </c>
      <c r="T34" s="32">
        <f t="shared" si="10"/>
        <v>46.25954198473283</v>
      </c>
      <c r="U34" s="32">
        <f t="shared" si="10"/>
        <v>43.53846153846154</v>
      </c>
      <c r="V34" s="32">
        <f t="shared" si="10"/>
        <v>47.376543209876544</v>
      </c>
      <c r="W34" s="32">
        <f t="shared" si="10"/>
        <v>47.19251336898396</v>
      </c>
      <c r="X34" s="32">
        <f t="shared" si="10"/>
        <v>43.66197183098591</v>
      </c>
      <c r="Y34" s="32">
        <f t="shared" si="10"/>
        <v>51.43638850889193</v>
      </c>
      <c r="Z34" s="32">
        <f t="shared" si="6"/>
        <v>42.23684210526316</v>
      </c>
      <c r="AA34" s="32">
        <f t="shared" si="6"/>
        <v>42.55910987482615</v>
      </c>
      <c r="AB34" s="59">
        <f t="shared" si="6"/>
        <v>45.796737766624844</v>
      </c>
      <c r="AC34" s="2"/>
    </row>
    <row r="35" spans="1:29" ht="12.75">
      <c r="A35" s="35"/>
      <c r="B35" s="9" t="s">
        <v>8</v>
      </c>
      <c r="C35" s="57"/>
      <c r="D35" s="32"/>
      <c r="E35" s="32"/>
      <c r="F35" s="32"/>
      <c r="G35" s="32"/>
      <c r="H35" s="32"/>
      <c r="I35" s="32">
        <f t="shared" si="2"/>
        <v>46.22641509433962</v>
      </c>
      <c r="J35" s="32">
        <f t="shared" si="2"/>
        <v>45.962732919254655</v>
      </c>
      <c r="K35" s="32">
        <f t="shared" si="2"/>
        <v>45.945945945945944</v>
      </c>
      <c r="L35" s="58">
        <f t="shared" si="4"/>
        <v>43.958374432826986</v>
      </c>
      <c r="M35" s="32">
        <f aca="true" t="shared" si="11" ref="M35:Y35">100*M22/(M10+M22)</f>
        <v>41.97080291970803</v>
      </c>
      <c r="N35" s="32">
        <f t="shared" si="11"/>
        <v>36.03351955307262</v>
      </c>
      <c r="O35" s="32">
        <f t="shared" si="11"/>
        <v>33.63636363636363</v>
      </c>
      <c r="P35" s="32">
        <f t="shared" si="11"/>
        <v>33.89121338912134</v>
      </c>
      <c r="Q35" s="32">
        <f t="shared" si="11"/>
        <v>28.095238095238095</v>
      </c>
      <c r="R35" s="32">
        <f t="shared" si="11"/>
        <v>31.403118040089087</v>
      </c>
      <c r="S35" s="32">
        <f t="shared" si="11"/>
        <v>30.679156908665107</v>
      </c>
      <c r="T35" s="32">
        <f t="shared" si="11"/>
        <v>38.8663967611336</v>
      </c>
      <c r="U35" s="32">
        <f t="shared" si="11"/>
        <v>39.50892857142857</v>
      </c>
      <c r="V35" s="32">
        <f t="shared" si="11"/>
        <v>33.663366336633665</v>
      </c>
      <c r="W35" s="32">
        <f t="shared" si="11"/>
        <v>40.030911901081915</v>
      </c>
      <c r="X35" s="32">
        <f t="shared" si="11"/>
        <v>36.206896551724135</v>
      </c>
      <c r="Y35" s="32">
        <f t="shared" si="11"/>
        <v>42.8343949044586</v>
      </c>
      <c r="Z35" s="32">
        <f t="shared" si="6"/>
        <v>36.7479674796748</v>
      </c>
      <c r="AA35" s="32">
        <f t="shared" si="6"/>
        <v>37.7207062600321</v>
      </c>
      <c r="AB35" s="59">
        <f t="shared" si="6"/>
        <v>45.833333333333336</v>
      </c>
      <c r="AC35" s="2"/>
    </row>
    <row r="36" spans="1:29" ht="12.75">
      <c r="A36" s="35"/>
      <c r="B36" s="9" t="s">
        <v>9</v>
      </c>
      <c r="C36" s="57"/>
      <c r="D36" s="32"/>
      <c r="E36" s="32"/>
      <c r="F36" s="32"/>
      <c r="G36" s="32"/>
      <c r="H36" s="32"/>
      <c r="I36" s="32"/>
      <c r="J36" s="32"/>
      <c r="K36" s="32"/>
      <c r="L36" s="13"/>
      <c r="M36" s="32"/>
      <c r="N36" s="32"/>
      <c r="O36" s="32"/>
      <c r="P36" s="32"/>
      <c r="Q36" s="32"/>
      <c r="R36" s="32">
        <f aca="true" t="shared" si="12" ref="R36:Y36">100*R23/(R11+R23)</f>
        <v>32.55813953488372</v>
      </c>
      <c r="S36" s="32">
        <f t="shared" si="12"/>
        <v>32.18390804597701</v>
      </c>
      <c r="T36" s="32">
        <f t="shared" si="12"/>
        <v>34.42622950819672</v>
      </c>
      <c r="U36" s="32">
        <f t="shared" si="12"/>
        <v>35.6687898089172</v>
      </c>
      <c r="V36" s="32">
        <f t="shared" si="12"/>
        <v>43.96887159533074</v>
      </c>
      <c r="W36" s="32">
        <f t="shared" si="12"/>
        <v>29.141104294478527</v>
      </c>
      <c r="X36" s="32">
        <f t="shared" si="12"/>
        <v>32.362459546925564</v>
      </c>
      <c r="Y36" s="32">
        <f t="shared" si="12"/>
        <v>39.224137931034484</v>
      </c>
      <c r="Z36" s="32">
        <f t="shared" si="6"/>
        <v>29.375</v>
      </c>
      <c r="AA36" s="32">
        <f t="shared" si="6"/>
        <v>32.25108225108225</v>
      </c>
      <c r="AB36" s="59">
        <f t="shared" si="6"/>
        <v>41.18705035971223</v>
      </c>
      <c r="AC36" s="2"/>
    </row>
    <row r="37" spans="1:29" ht="12.75">
      <c r="A37" s="35"/>
      <c r="B37" s="9" t="s">
        <v>10</v>
      </c>
      <c r="C37" s="57"/>
      <c r="D37" s="32"/>
      <c r="E37" s="32"/>
      <c r="F37" s="32"/>
      <c r="G37" s="32"/>
      <c r="H37" s="32"/>
      <c r="I37" s="32"/>
      <c r="J37" s="32"/>
      <c r="K37" s="32"/>
      <c r="L37" s="13"/>
      <c r="M37" s="32"/>
      <c r="N37" s="32"/>
      <c r="O37" s="32"/>
      <c r="P37" s="32"/>
      <c r="Q37" s="32"/>
      <c r="R37" s="32"/>
      <c r="S37" s="32"/>
      <c r="T37" s="32"/>
      <c r="U37" s="32"/>
      <c r="V37" s="32"/>
      <c r="W37" s="32"/>
      <c r="X37" s="32"/>
      <c r="Y37" s="32"/>
      <c r="Z37" s="32"/>
      <c r="AA37" s="32"/>
      <c r="AB37" s="59">
        <f>100*AB24/(AB12+AB24)</f>
        <v>37.93103448275862</v>
      </c>
      <c r="AC37" s="2"/>
    </row>
    <row r="38" spans="1:28" ht="12.75">
      <c r="A38" s="16"/>
      <c r="B38" s="52" t="s">
        <v>35</v>
      </c>
      <c r="C38" s="60"/>
      <c r="D38" s="47"/>
      <c r="E38" s="47"/>
      <c r="F38" s="47"/>
      <c r="G38" s="47"/>
      <c r="H38" s="47"/>
      <c r="I38" s="47"/>
      <c r="J38" s="47"/>
      <c r="K38" s="47"/>
      <c r="L38" s="47"/>
      <c r="M38" s="47"/>
      <c r="N38" s="47"/>
      <c r="O38" s="47"/>
      <c r="P38" s="47"/>
      <c r="Q38" s="47"/>
      <c r="R38" s="47"/>
      <c r="S38" s="47"/>
      <c r="T38" s="47"/>
      <c r="U38" s="47"/>
      <c r="V38" s="47"/>
      <c r="W38" s="47"/>
      <c r="X38" s="47"/>
      <c r="Y38" s="47"/>
      <c r="Z38" s="47"/>
      <c r="AA38" s="47"/>
      <c r="AB38" s="48"/>
    </row>
    <row r="41" spans="1:28" ht="38.25">
      <c r="A41" s="49" t="s">
        <v>39</v>
      </c>
      <c r="B41" s="23"/>
      <c r="C41" s="22"/>
      <c r="D41" s="19">
        <f aca="true" t="shared" si="13" ref="D41:AA41">(C3+D3+E3)/3</f>
        <v>1984</v>
      </c>
      <c r="E41" s="19">
        <f t="shared" si="13"/>
        <v>1985</v>
      </c>
      <c r="F41" s="19">
        <f t="shared" si="13"/>
        <v>1986</v>
      </c>
      <c r="G41" s="19">
        <f t="shared" si="13"/>
        <v>1987</v>
      </c>
      <c r="H41" s="19">
        <f t="shared" si="13"/>
        <v>1988</v>
      </c>
      <c r="I41" s="19">
        <f t="shared" si="13"/>
        <v>1989</v>
      </c>
      <c r="J41" s="19">
        <f t="shared" si="13"/>
        <v>1990</v>
      </c>
      <c r="K41" s="19">
        <f t="shared" si="13"/>
        <v>1991</v>
      </c>
      <c r="L41" s="19">
        <f t="shared" si="13"/>
        <v>1992</v>
      </c>
      <c r="M41" s="19">
        <f t="shared" si="13"/>
        <v>1993</v>
      </c>
      <c r="N41" s="19">
        <f t="shared" si="13"/>
        <v>1994</v>
      </c>
      <c r="O41" s="19">
        <f t="shared" si="13"/>
        <v>1995</v>
      </c>
      <c r="P41" s="19">
        <f t="shared" si="13"/>
        <v>1996</v>
      </c>
      <c r="Q41" s="19">
        <f t="shared" si="13"/>
        <v>1997</v>
      </c>
      <c r="R41" s="19">
        <f t="shared" si="13"/>
        <v>1998</v>
      </c>
      <c r="S41" s="19">
        <f t="shared" si="13"/>
        <v>1999</v>
      </c>
      <c r="T41" s="19">
        <f t="shared" si="13"/>
        <v>2000</v>
      </c>
      <c r="U41" s="19">
        <f t="shared" si="13"/>
        <v>2001</v>
      </c>
      <c r="V41" s="19">
        <f t="shared" si="13"/>
        <v>2002</v>
      </c>
      <c r="W41" s="19">
        <f t="shared" si="13"/>
        <v>2003</v>
      </c>
      <c r="X41" s="19">
        <f t="shared" si="13"/>
        <v>2004</v>
      </c>
      <c r="Y41" s="19">
        <f t="shared" si="13"/>
        <v>2005</v>
      </c>
      <c r="Z41" s="19">
        <f t="shared" si="13"/>
        <v>2006</v>
      </c>
      <c r="AA41" s="19">
        <f t="shared" si="13"/>
        <v>2007</v>
      </c>
      <c r="AB41" s="12"/>
    </row>
    <row r="42" spans="1:28" ht="25.5">
      <c r="A42" s="61" t="s">
        <v>40</v>
      </c>
      <c r="B42" s="9" t="s">
        <v>11</v>
      </c>
      <c r="C42" s="8"/>
      <c r="D42" s="32">
        <f aca="true" t="shared" si="14" ref="D42:AA42">(C16+D16+E16)/(C16+D16+E16+C4+D4+E4)*100</f>
        <v>84.53159041394336</v>
      </c>
      <c r="E42" s="32">
        <f t="shared" si="14"/>
        <v>83.33333333333334</v>
      </c>
      <c r="F42" s="32">
        <f t="shared" si="14"/>
        <v>83.05418719211822</v>
      </c>
      <c r="G42" s="32">
        <f t="shared" si="14"/>
        <v>83.13413014608234</v>
      </c>
      <c r="H42" s="32">
        <f t="shared" si="14"/>
        <v>81.2960235640648</v>
      </c>
      <c r="I42" s="32">
        <f t="shared" si="14"/>
        <v>79.71246006389777</v>
      </c>
      <c r="J42" s="32">
        <f t="shared" si="14"/>
        <v>80.83756345177665</v>
      </c>
      <c r="K42" s="32">
        <f t="shared" si="14"/>
        <v>81.53153153153153</v>
      </c>
      <c r="L42" s="32">
        <f t="shared" si="14"/>
        <v>85.52971576227391</v>
      </c>
      <c r="M42" s="32">
        <f t="shared" si="14"/>
        <v>82.44111349036403</v>
      </c>
      <c r="N42" s="32">
        <f t="shared" si="14"/>
        <v>80.78602620087337</v>
      </c>
      <c r="O42" s="32">
        <f t="shared" si="14"/>
        <v>78.47328244274809</v>
      </c>
      <c r="P42" s="32">
        <f t="shared" si="14"/>
        <v>77.36625514403292</v>
      </c>
      <c r="Q42" s="32">
        <f t="shared" si="14"/>
        <v>78.98550724637681</v>
      </c>
      <c r="R42" s="32">
        <f t="shared" si="14"/>
        <v>77.24550898203593</v>
      </c>
      <c r="S42" s="32">
        <f t="shared" si="14"/>
        <v>80.16759776536313</v>
      </c>
      <c r="T42" s="32">
        <f t="shared" si="14"/>
        <v>81.51815181518151</v>
      </c>
      <c r="U42" s="32">
        <f t="shared" si="14"/>
        <v>85.87786259541986</v>
      </c>
      <c r="V42" s="32">
        <f t="shared" si="14"/>
        <v>84.51327433628319</v>
      </c>
      <c r="W42" s="32">
        <f t="shared" si="14"/>
        <v>82.12290502793296</v>
      </c>
      <c r="X42" s="32">
        <f t="shared" si="14"/>
        <v>82.71604938271605</v>
      </c>
      <c r="Y42" s="32">
        <f t="shared" si="14"/>
        <v>81.67938931297711</v>
      </c>
      <c r="Z42" s="32">
        <f t="shared" si="14"/>
        <v>79.0909090909091</v>
      </c>
      <c r="AA42" s="32">
        <f t="shared" si="14"/>
        <v>75.64102564102564</v>
      </c>
      <c r="AB42" s="15"/>
    </row>
    <row r="43" spans="1:28" ht="12.75">
      <c r="A43" s="62" t="s">
        <v>36</v>
      </c>
      <c r="B43" s="9" t="s">
        <v>12</v>
      </c>
      <c r="C43" s="8"/>
      <c r="D43" s="32">
        <f aca="true" t="shared" si="15" ref="D43:AA43">(C17+D17+E17)/(C17+D17+E17+C5+D5+E5)*100</f>
        <v>80.18741633199464</v>
      </c>
      <c r="E43" s="32">
        <f t="shared" si="15"/>
        <v>79.60954446854663</v>
      </c>
      <c r="F43" s="32">
        <f t="shared" si="15"/>
        <v>80.49713193116634</v>
      </c>
      <c r="G43" s="32">
        <f t="shared" si="15"/>
        <v>79.90196078431373</v>
      </c>
      <c r="H43" s="32">
        <f t="shared" si="15"/>
        <v>81.00628930817611</v>
      </c>
      <c r="I43" s="32">
        <f t="shared" si="15"/>
        <v>78.43137254901961</v>
      </c>
      <c r="J43" s="32">
        <f t="shared" si="15"/>
        <v>78.68504772004242</v>
      </c>
      <c r="K43" s="32">
        <f t="shared" si="15"/>
        <v>76.97974217311234</v>
      </c>
      <c r="L43" s="32">
        <f t="shared" si="15"/>
        <v>77.51937984496125</v>
      </c>
      <c r="M43" s="32">
        <f t="shared" si="15"/>
        <v>78.32167832167832</v>
      </c>
      <c r="N43" s="32">
        <f t="shared" si="15"/>
        <v>77.8673835125448</v>
      </c>
      <c r="O43" s="32">
        <f t="shared" si="15"/>
        <v>77.57731958762886</v>
      </c>
      <c r="P43" s="32">
        <f t="shared" si="15"/>
        <v>76.43243243243244</v>
      </c>
      <c r="Q43" s="32">
        <f t="shared" si="15"/>
        <v>75.24875621890547</v>
      </c>
      <c r="R43" s="32">
        <f t="shared" si="15"/>
        <v>75.65698478561549</v>
      </c>
      <c r="S43" s="32">
        <f t="shared" si="15"/>
        <v>76.64399092970523</v>
      </c>
      <c r="T43" s="32">
        <f t="shared" si="15"/>
        <v>76.6743648960739</v>
      </c>
      <c r="U43" s="32">
        <f t="shared" si="15"/>
        <v>79.14634146341464</v>
      </c>
      <c r="V43" s="32">
        <f t="shared" si="15"/>
        <v>79.14691943127961</v>
      </c>
      <c r="W43" s="32">
        <f t="shared" si="15"/>
        <v>81.14649681528662</v>
      </c>
      <c r="X43" s="32">
        <f t="shared" si="15"/>
        <v>79.03822441430333</v>
      </c>
      <c r="Y43" s="32">
        <f t="shared" si="15"/>
        <v>78.27298050139275</v>
      </c>
      <c r="Z43" s="32">
        <f t="shared" si="15"/>
        <v>77.97297297297298</v>
      </c>
      <c r="AA43" s="32">
        <f t="shared" si="15"/>
        <v>77.41935483870968</v>
      </c>
      <c r="AB43" s="15"/>
    </row>
    <row r="44" spans="1:28" ht="12.75">
      <c r="A44" s="9"/>
      <c r="B44" s="9" t="s">
        <v>13</v>
      </c>
      <c r="C44" s="8"/>
      <c r="D44" s="32">
        <f aca="true" t="shared" si="16" ref="D44:AA44">(C18+D18+E18)/(C18+D18+E18+C6+D6+E6)*100</f>
        <v>73.20169252468264</v>
      </c>
      <c r="E44" s="32">
        <f t="shared" si="16"/>
        <v>73.52941176470588</v>
      </c>
      <c r="F44" s="32">
        <f t="shared" si="16"/>
        <v>73.24324324324324</v>
      </c>
      <c r="G44" s="32">
        <f t="shared" si="16"/>
        <v>73.50230414746544</v>
      </c>
      <c r="H44" s="32">
        <f t="shared" si="16"/>
        <v>73.79746835443038</v>
      </c>
      <c r="I44" s="32">
        <f t="shared" si="16"/>
        <v>73.56948228882834</v>
      </c>
      <c r="J44" s="32">
        <f t="shared" si="16"/>
        <v>73.48242811501598</v>
      </c>
      <c r="K44" s="32">
        <f t="shared" si="16"/>
        <v>72.74368231046931</v>
      </c>
      <c r="L44" s="32">
        <f t="shared" si="16"/>
        <v>74.18181818181819</v>
      </c>
      <c r="M44" s="32">
        <f t="shared" si="16"/>
        <v>74.35567010309279</v>
      </c>
      <c r="N44" s="32">
        <f t="shared" si="16"/>
        <v>73.37610264635124</v>
      </c>
      <c r="O44" s="32">
        <f t="shared" si="16"/>
        <v>71.96684250188396</v>
      </c>
      <c r="P44" s="32">
        <f t="shared" si="16"/>
        <v>71.89292543021033</v>
      </c>
      <c r="Q44" s="32">
        <f t="shared" si="16"/>
        <v>71.2678936605317</v>
      </c>
      <c r="R44" s="32">
        <f t="shared" si="16"/>
        <v>72.48459958932239</v>
      </c>
      <c r="S44" s="32">
        <f t="shared" si="16"/>
        <v>73.59683794466403</v>
      </c>
      <c r="T44" s="32">
        <f t="shared" si="16"/>
        <v>74.6160064672595</v>
      </c>
      <c r="U44" s="32">
        <f t="shared" si="16"/>
        <v>75.60553633217994</v>
      </c>
      <c r="V44" s="32">
        <f t="shared" si="16"/>
        <v>73.82943143812709</v>
      </c>
      <c r="W44" s="32">
        <f t="shared" si="16"/>
        <v>74.80383609415867</v>
      </c>
      <c r="X44" s="32">
        <f t="shared" si="16"/>
        <v>74.61724415793715</v>
      </c>
      <c r="Y44" s="32">
        <f t="shared" si="16"/>
        <v>74.18546365914787</v>
      </c>
      <c r="Z44" s="32">
        <f t="shared" si="16"/>
        <v>73.359375</v>
      </c>
      <c r="AA44" s="32">
        <f t="shared" si="16"/>
        <v>73.17073170731707</v>
      </c>
      <c r="AB44" s="15"/>
    </row>
    <row r="45" spans="1:28" ht="12.75">
      <c r="A45" s="9"/>
      <c r="B45" s="9" t="s">
        <v>14</v>
      </c>
      <c r="C45" s="8"/>
      <c r="D45" s="32">
        <f aca="true" t="shared" si="17" ref="D45:AA45">(C19+D19+E19)/(C19+D19+E19+C7+D7+E7)*100</f>
        <v>64.6236559139785</v>
      </c>
      <c r="E45" s="32">
        <f t="shared" si="17"/>
        <v>65.4077253218884</v>
      </c>
      <c r="F45" s="32">
        <f t="shared" si="17"/>
        <v>65.88486140724946</v>
      </c>
      <c r="G45" s="32">
        <f t="shared" si="17"/>
        <v>66.57381615598887</v>
      </c>
      <c r="H45" s="32">
        <f t="shared" si="17"/>
        <v>65.70898980537535</v>
      </c>
      <c r="I45" s="32">
        <f t="shared" si="17"/>
        <v>64.38492063492063</v>
      </c>
      <c r="J45" s="32">
        <f t="shared" si="17"/>
        <v>64.27419354838709</v>
      </c>
      <c r="K45" s="32">
        <f t="shared" si="17"/>
        <v>63.51744186046512</v>
      </c>
      <c r="L45" s="32">
        <f t="shared" si="17"/>
        <v>66.02209944751381</v>
      </c>
      <c r="M45" s="32">
        <f t="shared" si="17"/>
        <v>68.43575418994413</v>
      </c>
      <c r="N45" s="32">
        <f t="shared" si="17"/>
        <v>67.42243436754177</v>
      </c>
      <c r="O45" s="32">
        <f t="shared" si="17"/>
        <v>65.29345372460497</v>
      </c>
      <c r="P45" s="32">
        <f t="shared" si="17"/>
        <v>63.2216678545973</v>
      </c>
      <c r="Q45" s="32">
        <f t="shared" si="17"/>
        <v>61.841070023603464</v>
      </c>
      <c r="R45" s="32">
        <f t="shared" si="17"/>
        <v>62.071992976295</v>
      </c>
      <c r="S45" s="32">
        <f t="shared" si="17"/>
        <v>63.382250174703</v>
      </c>
      <c r="T45" s="32">
        <f t="shared" si="17"/>
        <v>64.7887323943662</v>
      </c>
      <c r="U45" s="32">
        <f t="shared" si="17"/>
        <v>67.30401529636711</v>
      </c>
      <c r="V45" s="32">
        <f t="shared" si="17"/>
        <v>65.97701149425286</v>
      </c>
      <c r="W45" s="32">
        <f t="shared" si="17"/>
        <v>66.6077738515901</v>
      </c>
      <c r="X45" s="32">
        <f t="shared" si="17"/>
        <v>67.25212464589235</v>
      </c>
      <c r="Y45" s="32">
        <f t="shared" si="17"/>
        <v>68.20011500862564</v>
      </c>
      <c r="Z45" s="32">
        <f t="shared" si="17"/>
        <v>67.33046286329386</v>
      </c>
      <c r="AA45" s="32">
        <f t="shared" si="17"/>
        <v>65.41237113402062</v>
      </c>
      <c r="AB45" s="15"/>
    </row>
    <row r="46" spans="1:28" ht="12.75">
      <c r="A46" s="9"/>
      <c r="B46" s="9" t="s">
        <v>15</v>
      </c>
      <c r="C46" s="8"/>
      <c r="D46" s="32">
        <f aca="true" t="shared" si="18" ref="D46:AA46">(C20+D20+E20)/(C20+D20+E20+C8+D8+E8)*100</f>
        <v>54.824561403508774</v>
      </c>
      <c r="E46" s="32">
        <f t="shared" si="18"/>
        <v>55.08830950378469</v>
      </c>
      <c r="F46" s="32">
        <f t="shared" si="18"/>
        <v>54.956896551724135</v>
      </c>
      <c r="G46" s="32">
        <f t="shared" si="18"/>
        <v>55.121042830540034</v>
      </c>
      <c r="H46" s="32">
        <f t="shared" si="18"/>
        <v>56.395348837209305</v>
      </c>
      <c r="I46" s="32">
        <f t="shared" si="18"/>
        <v>56.26204238921002</v>
      </c>
      <c r="J46" s="32">
        <f t="shared" si="18"/>
        <v>55.84518167456556</v>
      </c>
      <c r="K46" s="32">
        <f t="shared" si="18"/>
        <v>55.25606469002695</v>
      </c>
      <c r="L46" s="32">
        <f t="shared" si="18"/>
        <v>54.728877679697355</v>
      </c>
      <c r="M46" s="32">
        <f t="shared" si="18"/>
        <v>53.12775330396475</v>
      </c>
      <c r="N46" s="32">
        <f t="shared" si="18"/>
        <v>54.303870595031775</v>
      </c>
      <c r="O46" s="32">
        <f t="shared" si="18"/>
        <v>52.841868317388865</v>
      </c>
      <c r="P46" s="32">
        <f t="shared" si="18"/>
        <v>53.2258064516129</v>
      </c>
      <c r="Q46" s="32">
        <f t="shared" si="18"/>
        <v>50.700073691967575</v>
      </c>
      <c r="R46" s="32">
        <f t="shared" si="18"/>
        <v>50.62794348508635</v>
      </c>
      <c r="S46" s="32">
        <f t="shared" si="18"/>
        <v>53.93258426966292</v>
      </c>
      <c r="T46" s="32">
        <f t="shared" si="18"/>
        <v>57.43494423791822</v>
      </c>
      <c r="U46" s="32">
        <f t="shared" si="18"/>
        <v>59.121830550401974</v>
      </c>
      <c r="V46" s="32">
        <f t="shared" si="18"/>
        <v>56.2019758507135</v>
      </c>
      <c r="W46" s="32">
        <f t="shared" si="18"/>
        <v>55.47835382148584</v>
      </c>
      <c r="X46" s="32">
        <f t="shared" si="18"/>
        <v>55.95</v>
      </c>
      <c r="Y46" s="32">
        <f t="shared" si="18"/>
        <v>56.891191709844556</v>
      </c>
      <c r="Z46" s="32">
        <f t="shared" si="18"/>
        <v>55.48872180451128</v>
      </c>
      <c r="AA46" s="32">
        <f t="shared" si="18"/>
        <v>54.59459459459459</v>
      </c>
      <c r="AB46" s="15"/>
    </row>
    <row r="47" spans="1:28" ht="12.75">
      <c r="A47" s="9"/>
      <c r="B47" s="9" t="s">
        <v>16</v>
      </c>
      <c r="C47" s="8"/>
      <c r="D47" s="32">
        <f aca="true" t="shared" si="19" ref="D47:AA47">(C21+D21+E21)/(C21+D21+E21+C9+D9+E9)*100</f>
        <v>40.46579330422125</v>
      </c>
      <c r="E47" s="32">
        <f t="shared" si="19"/>
        <v>42.30019493177387</v>
      </c>
      <c r="F47" s="32">
        <f t="shared" si="19"/>
        <v>43.183549124143184</v>
      </c>
      <c r="G47" s="32">
        <f t="shared" si="19"/>
        <v>43.31337325349301</v>
      </c>
      <c r="H47" s="32">
        <f t="shared" si="19"/>
        <v>45.73947110675808</v>
      </c>
      <c r="I47" s="32">
        <f t="shared" si="19"/>
        <v>48.212461695607765</v>
      </c>
      <c r="J47" s="32">
        <f t="shared" si="19"/>
        <v>48.711755233494365</v>
      </c>
      <c r="K47" s="32">
        <f t="shared" si="19"/>
        <v>48.95104895104895</v>
      </c>
      <c r="L47" s="32">
        <f t="shared" si="19"/>
        <v>48.1203007518797</v>
      </c>
      <c r="M47" s="32">
        <f t="shared" si="19"/>
        <v>47.26976365118175</v>
      </c>
      <c r="N47" s="32">
        <f t="shared" si="19"/>
        <v>46.42857142857143</v>
      </c>
      <c r="O47" s="32">
        <f t="shared" si="19"/>
        <v>45.95238095238095</v>
      </c>
      <c r="P47" s="32">
        <f t="shared" si="19"/>
        <v>44.89795918367347</v>
      </c>
      <c r="Q47" s="32">
        <f t="shared" si="19"/>
        <v>42.24082421120412</v>
      </c>
      <c r="R47" s="32">
        <f t="shared" si="19"/>
        <v>41.786941580756015</v>
      </c>
      <c r="S47" s="32">
        <f t="shared" si="19"/>
        <v>43.14254859611231</v>
      </c>
      <c r="T47" s="32">
        <f t="shared" si="19"/>
        <v>44.869109947643985</v>
      </c>
      <c r="U47" s="32">
        <f t="shared" si="19"/>
        <v>45.72452636968766</v>
      </c>
      <c r="V47" s="32">
        <f t="shared" si="19"/>
        <v>46.08993157380254</v>
      </c>
      <c r="W47" s="32">
        <f t="shared" si="19"/>
        <v>46.23217922606925</v>
      </c>
      <c r="X47" s="32">
        <f t="shared" si="19"/>
        <v>47.72838299951148</v>
      </c>
      <c r="Y47" s="32">
        <f t="shared" si="19"/>
        <v>45.8960660514813</v>
      </c>
      <c r="Z47" s="32">
        <f t="shared" si="19"/>
        <v>45.38461538461539</v>
      </c>
      <c r="AA47" s="32">
        <f t="shared" si="19"/>
        <v>43.58523725834798</v>
      </c>
      <c r="AB47" s="15"/>
    </row>
    <row r="48" spans="1:28" ht="12.75">
      <c r="A48" s="9"/>
      <c r="B48" s="9" t="s">
        <v>17</v>
      </c>
      <c r="C48" s="8"/>
      <c r="D48" s="32"/>
      <c r="E48" s="32"/>
      <c r="F48" s="32"/>
      <c r="G48" s="32"/>
      <c r="H48" s="32">
        <f aca="true" t="shared" si="20" ref="H48:AA48">(G22+H22+I22)/(G22+H22+I22+G10+H10+I10)*100</f>
        <v>46.22641509433962</v>
      </c>
      <c r="I48" s="32">
        <f t="shared" si="20"/>
        <v>46.06741573033708</v>
      </c>
      <c r="J48" s="32">
        <f t="shared" si="20"/>
        <v>46.04105571847507</v>
      </c>
      <c r="K48" s="32">
        <f t="shared" si="20"/>
        <v>45.95744680851064</v>
      </c>
      <c r="L48" s="32">
        <f t="shared" si="20"/>
        <v>42.81609195402299</v>
      </c>
      <c r="M48" s="32">
        <f t="shared" si="20"/>
        <v>38.607594936708864</v>
      </c>
      <c r="N48" s="32">
        <f t="shared" si="20"/>
        <v>36.56716417910448</v>
      </c>
      <c r="O48" s="32">
        <f t="shared" si="20"/>
        <v>34.40438871473354</v>
      </c>
      <c r="P48" s="32">
        <f t="shared" si="20"/>
        <v>32.71276595744681</v>
      </c>
      <c r="Q48" s="32">
        <f t="shared" si="20"/>
        <v>31.838170624450306</v>
      </c>
      <c r="R48" s="32">
        <f t="shared" si="20"/>
        <v>30.478821362799263</v>
      </c>
      <c r="S48" s="32">
        <f t="shared" si="20"/>
        <v>33.86861313868613</v>
      </c>
      <c r="T48" s="32">
        <f t="shared" si="20"/>
        <v>36.523009495982464</v>
      </c>
      <c r="U48" s="32">
        <f t="shared" si="20"/>
        <v>37.24948168624741</v>
      </c>
      <c r="V48" s="32">
        <f t="shared" si="20"/>
        <v>37.875</v>
      </c>
      <c r="W48" s="32">
        <f t="shared" si="20"/>
        <v>36.943069306930695</v>
      </c>
      <c r="X48" s="32">
        <f t="shared" si="20"/>
        <v>40.02300172512939</v>
      </c>
      <c r="Y48" s="32">
        <f t="shared" si="20"/>
        <v>38.84007029876977</v>
      </c>
      <c r="Z48" s="32">
        <f t="shared" si="20"/>
        <v>39.12111468381565</v>
      </c>
      <c r="AA48" s="32">
        <f t="shared" si="20"/>
        <v>40.11815252416756</v>
      </c>
      <c r="AB48" s="15"/>
    </row>
    <row r="49" spans="1:28" ht="12.75">
      <c r="A49" s="16"/>
      <c r="B49" s="16" t="s">
        <v>18</v>
      </c>
      <c r="C49" s="28"/>
      <c r="D49" s="34"/>
      <c r="E49" s="34"/>
      <c r="F49" s="34"/>
      <c r="G49" s="34"/>
      <c r="H49" s="34"/>
      <c r="I49" s="34"/>
      <c r="J49" s="34"/>
      <c r="K49" s="34"/>
      <c r="L49" s="34"/>
      <c r="M49" s="34"/>
      <c r="N49" s="34"/>
      <c r="O49" s="34"/>
      <c r="P49" s="34"/>
      <c r="Q49" s="34">
        <f aca="true" t="shared" si="21" ref="Q49:AA49">(P23+Q23+R23)/(P23+Q23+R23+P11+Q11+R11)*100</f>
        <v>32.55813953488372</v>
      </c>
      <c r="R49" s="34">
        <f t="shared" si="21"/>
        <v>32.30769230769231</v>
      </c>
      <c r="S49" s="34">
        <f t="shared" si="21"/>
        <v>33.33333333333333</v>
      </c>
      <c r="T49" s="34">
        <f t="shared" si="21"/>
        <v>34.42622950819672</v>
      </c>
      <c r="U49" s="34">
        <f t="shared" si="21"/>
        <v>39.365671641791046</v>
      </c>
      <c r="V49" s="34">
        <f t="shared" si="21"/>
        <v>35.67567567567568</v>
      </c>
      <c r="W49" s="34">
        <f t="shared" si="21"/>
        <v>34.52914798206278</v>
      </c>
      <c r="X49" s="34">
        <f t="shared" si="21"/>
        <v>34.303912647861694</v>
      </c>
      <c r="Y49" s="34">
        <f t="shared" si="21"/>
        <v>33.75897845171588</v>
      </c>
      <c r="Z49" s="34">
        <f t="shared" si="21"/>
        <v>33.57041251778094</v>
      </c>
      <c r="AA49" s="34">
        <f t="shared" si="21"/>
        <v>34.64619492656876</v>
      </c>
      <c r="AB49" s="48"/>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Manchester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CLIP45 development team</dc:creator>
  <cp:keywords/>
  <dc:description/>
  <cp:lastModifiedBy>CLIP45 development team</cp:lastModifiedBy>
  <dcterms:created xsi:type="dcterms:W3CDTF">2010-03-16T13:26:27Z</dcterms:created>
  <dcterms:modified xsi:type="dcterms:W3CDTF">2010-03-19T22:45:40Z</dcterms:modified>
  <cp:category/>
  <cp:version/>
  <cp:contentType/>
  <cp:contentStatus/>
</cp:coreProperties>
</file>